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lam folder\Kur'an-ı Kerîm'in mucizeleri\Benim derlediklerim\Özetim ve sonucum\Word ve Excel köprülerim\Sayıların toplamı\"/>
    </mc:Choice>
  </mc:AlternateContent>
  <xr:revisionPtr revIDLastSave="0" documentId="13_ncr:1_{075A76C8-A05D-4E42-AA44-60D62FEA2D1A}" xr6:coauthVersionLast="45" xr6:coauthVersionMax="45" xr10:uidLastSave="{00000000-0000-0000-0000-000000000000}"/>
  <bookViews>
    <workbookView xWindow="-108" yWindow="-108" windowWidth="23256" windowHeight="12576" xr2:uid="{4F5EBC6F-E45D-4D83-8994-3519C360E151}"/>
  </bookViews>
  <sheets>
    <sheet name="1. bulgu" sheetId="2" r:id="rId1"/>
    <sheet name="2. bulgu" sheetId="3" r:id="rId2"/>
    <sheet name="3. bulgu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5" l="1"/>
  <c r="E16" i="5" s="1"/>
  <c r="L6" i="3" l="1"/>
  <c r="L3" i="3"/>
  <c r="M3" i="3" s="1"/>
  <c r="T6" i="3"/>
  <c r="T3" i="3"/>
  <c r="U3" i="3" l="1"/>
  <c r="E15" i="3" l="1"/>
  <c r="E16" i="3" s="1"/>
  <c r="J15" i="2" l="1"/>
  <c r="J16" i="2" s="1"/>
  <c r="C116" i="2"/>
  <c r="D116" i="2" s="1"/>
  <c r="C115" i="2"/>
  <c r="D115" i="2" s="1"/>
  <c r="C114" i="2"/>
  <c r="D114" i="2" s="1"/>
  <c r="C113" i="2"/>
  <c r="D113" i="2" s="1"/>
  <c r="C112" i="2"/>
  <c r="D112" i="2" s="1"/>
  <c r="C111" i="2"/>
  <c r="D111" i="2" s="1"/>
  <c r="C110" i="2"/>
  <c r="D110" i="2" s="1"/>
  <c r="C109" i="2"/>
  <c r="D109" i="2" s="1"/>
  <c r="C108" i="2"/>
  <c r="D108" i="2" s="1"/>
  <c r="C107" i="2"/>
  <c r="D107" i="2" s="1"/>
  <c r="C106" i="2"/>
  <c r="D106" i="2" s="1"/>
  <c r="C105" i="2"/>
  <c r="D105" i="2" s="1"/>
  <c r="C104" i="2"/>
  <c r="D104" i="2" s="1"/>
  <c r="C103" i="2"/>
  <c r="D103" i="2" s="1"/>
  <c r="C102" i="2"/>
  <c r="D102" i="2" s="1"/>
  <c r="C101" i="2"/>
  <c r="D101" i="2" s="1"/>
  <c r="C100" i="2"/>
  <c r="D100" i="2" s="1"/>
  <c r="C99" i="2"/>
  <c r="D99" i="2" s="1"/>
  <c r="C98" i="2"/>
  <c r="D98" i="2" s="1"/>
  <c r="C97" i="2"/>
  <c r="D97" i="2" s="1"/>
  <c r="C96" i="2"/>
  <c r="D96" i="2" s="1"/>
  <c r="C95" i="2"/>
  <c r="D95" i="2" s="1"/>
  <c r="C94" i="2"/>
  <c r="D94" i="2" s="1"/>
  <c r="C93" i="2"/>
  <c r="D93" i="2" s="1"/>
  <c r="C92" i="2"/>
  <c r="D92" i="2" s="1"/>
  <c r="C91" i="2"/>
  <c r="D91" i="2" s="1"/>
  <c r="C90" i="2"/>
  <c r="D90" i="2" s="1"/>
  <c r="C89" i="2"/>
  <c r="D89" i="2" s="1"/>
  <c r="C88" i="2"/>
  <c r="D88" i="2" s="1"/>
  <c r="C87" i="2"/>
  <c r="D87" i="2" s="1"/>
  <c r="C86" i="2"/>
  <c r="D86" i="2" s="1"/>
  <c r="C85" i="2"/>
  <c r="D85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2" i="2"/>
  <c r="D62" i="2" s="1"/>
  <c r="C61" i="2"/>
  <c r="D61" i="2" s="1"/>
  <c r="C60" i="2"/>
  <c r="D60" i="2" s="1"/>
  <c r="C59" i="2"/>
  <c r="D59" i="2" s="1"/>
  <c r="C58" i="2"/>
  <c r="D58" i="2" s="1"/>
  <c r="C57" i="2"/>
  <c r="D57" i="2" s="1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C47" i="2"/>
  <c r="D47" i="2" s="1"/>
  <c r="C46" i="2"/>
  <c r="D46" i="2" s="1"/>
  <c r="C45" i="2"/>
  <c r="D45" i="2" s="1"/>
  <c r="C44" i="2"/>
  <c r="D44" i="2" s="1"/>
  <c r="C43" i="2"/>
  <c r="D43" i="2" s="1"/>
  <c r="C42" i="2"/>
  <c r="D42" i="2" s="1"/>
  <c r="C41" i="2"/>
  <c r="D41" i="2" s="1"/>
  <c r="C40" i="2"/>
  <c r="D40" i="2" s="1"/>
  <c r="C39" i="2"/>
  <c r="D39" i="2" s="1"/>
  <c r="C38" i="2"/>
  <c r="D38" i="2" s="1"/>
  <c r="C37" i="2"/>
  <c r="D37" i="2" s="1"/>
  <c r="C36" i="2"/>
  <c r="D36" i="2" s="1"/>
  <c r="C35" i="2"/>
  <c r="D35" i="2" s="1"/>
  <c r="C34" i="2"/>
  <c r="D34" i="2" s="1"/>
  <c r="C33" i="2"/>
  <c r="D33" i="2" s="1"/>
  <c r="C32" i="2"/>
  <c r="D32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</calcChain>
</file>

<file path=xl/sharedStrings.xml><?xml version="1.0" encoding="utf-8"?>
<sst xmlns="http://schemas.openxmlformats.org/spreadsheetml/2006/main" count="63" uniqueCount="19">
  <si>
    <t>Sûre numarası:</t>
  </si>
  <si>
    <t>Âyet sayısı:</t>
  </si>
  <si>
    <t>Toplam:</t>
  </si>
  <si>
    <t>Toplam'ın 19'a bölümü:</t>
  </si>
  <si>
    <t>TOPLAM:</t>
  </si>
  <si>
    <t>Sıra numarası:</t>
  </si>
  <si>
    <t>TOPLAMI 19'UN KATI OLANLAR:</t>
  </si>
  <si>
    <t>TOPLAMI 19'UN KATI OLANLARDAN TEK OLANLAR:</t>
  </si>
  <si>
    <t>TOPLAMI 19'UN KATI OLANLARDAN ÇİFT OLANLAR:</t>
  </si>
  <si>
    <t>TOPLAM/19:</t>
  </si>
  <si>
    <t>TÜM KUR'ÂN:</t>
  </si>
  <si>
    <t>Çift: 3 adet</t>
  </si>
  <si>
    <t>Tek: 3 adet</t>
  </si>
  <si>
    <t>Tek-tek: 3 adet</t>
  </si>
  <si>
    <t>Çift-çift: 3 adet</t>
  </si>
  <si>
    <t>Tek-çift: 3 adet</t>
  </si>
  <si>
    <t>Çift-tek: 3 adet</t>
  </si>
  <si>
    <t>ÂYET SAYISI BÜYÜKLÜĞÜNE GÖRE İLK 6 SÛRE:</t>
  </si>
  <si>
    <t>ÂYET SAYISI BUYÜKLÜĞÜNE GÖRE İKİNCİ 6 SÛRE: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</si>
</sst>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Palatino Linotype"/>
      <family val="1"/>
      <charset val="162"/>
    </font>
    <font>
      <b/>
      <sz val="11"/>
      <color theme="1"/>
      <name val="Palatino Linotype"/>
      <family val="1"/>
      <charset val="162"/>
    </font>
    <font>
      <b/>
      <sz val="11"/>
      <color theme="0"/>
      <name val="Palatino Linotype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4" xfId="0" applyFont="1" applyBorder="1"/>
    <xf numFmtId="0" fontId="1" fillId="0" borderId="3" xfId="0" applyFont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0" borderId="5" xfId="0" applyFont="1" applyBorder="1"/>
    <xf numFmtId="0" fontId="1" fillId="0" borderId="3" xfId="0" applyFont="1" applyFill="1" applyBorder="1"/>
    <xf numFmtId="0" fontId="1" fillId="0" borderId="5" xfId="0" applyFont="1" applyFill="1" applyBorder="1"/>
    <xf numFmtId="2" fontId="1" fillId="0" borderId="0" xfId="0" applyNumberFormat="1" applyFont="1"/>
    <xf numFmtId="0" fontId="1" fillId="0" borderId="4" xfId="0" applyFont="1" applyFill="1" applyBorder="1"/>
    <xf numFmtId="0" fontId="2" fillId="0" borderId="9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16" xfId="0" applyFont="1" applyFill="1" applyBorder="1"/>
    <xf numFmtId="0" fontId="1" fillId="0" borderId="17" xfId="0" applyFont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1" fillId="5" borderId="1" xfId="0" applyFont="1" applyFill="1" applyBorder="1"/>
    <xf numFmtId="0" fontId="1" fillId="5" borderId="17" xfId="0" applyFont="1" applyFill="1" applyBorder="1"/>
    <xf numFmtId="0" fontId="1" fillId="2" borderId="20" xfId="0" applyFont="1" applyFill="1" applyBorder="1"/>
    <xf numFmtId="0" fontId="3" fillId="3" borderId="8" xfId="0" applyFont="1" applyFill="1" applyBorder="1" applyAlignment="1">
      <alignment horizontal="center" vertical="top" wrapText="1"/>
    </xf>
    <xf numFmtId="0" fontId="1" fillId="0" borderId="7" xfId="0" applyFont="1" applyBorder="1"/>
    <xf numFmtId="0" fontId="1" fillId="2" borderId="25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4" xfId="0" applyFont="1" applyFill="1" applyBorder="1"/>
    <xf numFmtId="0" fontId="1" fillId="5" borderId="3" xfId="0" applyFont="1" applyFill="1" applyBorder="1"/>
    <xf numFmtId="0" fontId="1" fillId="5" borderId="30" xfId="0" applyFont="1" applyFill="1" applyBorder="1"/>
    <xf numFmtId="0" fontId="1" fillId="0" borderId="31" xfId="0" applyFont="1" applyBorder="1"/>
    <xf numFmtId="0" fontId="1" fillId="5" borderId="32" xfId="0" applyFont="1" applyFill="1" applyBorder="1"/>
    <xf numFmtId="0" fontId="1" fillId="0" borderId="33" xfId="0" applyFont="1" applyBorder="1"/>
    <xf numFmtId="0" fontId="1" fillId="5" borderId="33" xfId="0" applyFont="1" applyFill="1" applyBorder="1"/>
    <xf numFmtId="0" fontId="1" fillId="0" borderId="34" xfId="0" applyFont="1" applyBorder="1"/>
    <xf numFmtId="0" fontId="3" fillId="3" borderId="35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1" fillId="0" borderId="30" xfId="0" applyFont="1" applyBorder="1"/>
    <xf numFmtId="0" fontId="1" fillId="0" borderId="32" xfId="0" applyFont="1" applyBorder="1"/>
    <xf numFmtId="0" fontId="1" fillId="2" borderId="40" xfId="0" applyFont="1" applyFill="1" applyBorder="1"/>
    <xf numFmtId="0" fontId="1" fillId="2" borderId="41" xfId="0" applyFont="1" applyFill="1" applyBorder="1"/>
    <xf numFmtId="0" fontId="1" fillId="2" borderId="29" xfId="0" applyFont="1" applyFill="1" applyBorder="1"/>
    <xf numFmtId="0" fontId="1" fillId="4" borderId="31" xfId="0" applyFont="1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alatino Linotype"/>
        <family val="1"/>
        <charset val="162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Palatino Linotype"/>
        <family val="1"/>
        <charset val="162"/>
        <scheme val="none"/>
      </font>
      <fill>
        <patternFill patternType="solid">
          <fgColor theme="8"/>
          <bgColor theme="8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solid">
          <fgColor rgb="FF00FFFF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alatino Linotype"/>
        <family val="1"/>
        <charset val="16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Palatino Linotype"/>
        <family val="1"/>
        <charset val="162"/>
        <scheme val="none"/>
      </font>
      <fill>
        <patternFill patternType="solid">
          <fgColor theme="8"/>
          <bgColor theme="8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solid">
          <fgColor rgb="FF00FFFF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Palatino Linotype"/>
        <family val="1"/>
        <charset val="162"/>
        <scheme val="none"/>
      </font>
      <fill>
        <patternFill patternType="solid">
          <fgColor theme="8"/>
          <bgColor theme="8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rgb="FF00FFFF"/>
          <bgColor rgb="FF000000"/>
        </patternFill>
      </fill>
    </dxf>
    <dxf>
      <border diagonalUp="0" diagonalDown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alatino Linotype"/>
        <family val="1"/>
        <charset val="16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Palatino Linotype"/>
        <family val="1"/>
        <charset val="162"/>
        <scheme val="none"/>
      </font>
      <fill>
        <patternFill patternType="solid">
          <fgColor theme="8"/>
          <bgColor theme="8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Palatino Linotype"/>
        <family val="1"/>
        <charset val="162"/>
        <scheme val="none"/>
      </font>
      <fill>
        <patternFill patternType="solid">
          <fgColor theme="8"/>
          <bgColor theme="8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</dxfs>
  <tableStyles count="0" defaultTableStyle="TableStyleLight9" defaultPivotStyle="PivotStyleLight16"/>
  <colors>
    <mruColors>
      <color rgb="FF00FFFF"/>
      <color rgb="FF99FF99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C97CA9-E5C8-4262-975F-1D6D47BFD67D}" name="Table1" displayName="Table1" ref="A2:D116" totalsRowShown="0" headerRowDxfId="54" headerRowBorderDxfId="53">
  <autoFilter ref="A2:D116" xr:uid="{94FB81B9-BA1C-4C2E-B3DB-1067A1857BB2}"/>
  <sortState xmlns:xlrd2="http://schemas.microsoft.com/office/spreadsheetml/2017/richdata2" ref="A3:D116">
    <sortCondition ref="A2:A116"/>
  </sortState>
  <tableColumns count="4">
    <tableColumn id="1" xr3:uid="{2F92F045-FA76-445F-842A-EF741190D16B}" name="Sûre numarası:" dataDxfId="52"/>
    <tableColumn id="2" xr3:uid="{D73AF13D-A623-471F-906A-459DCB91D2DE}" name="Âyet sayısı:" dataDxfId="51"/>
    <tableColumn id="3" xr3:uid="{075C6AF4-542D-408D-9C46-B2EAB1681272}" name="Toplam:" dataDxfId="50">
      <calculatedColumnFormula>SUM(A3:B3)</calculatedColumnFormula>
    </tableColumn>
    <tableColumn id="4" xr3:uid="{8DCF087E-17B4-4CBE-BC81-A0AA5DF70006}" name="Toplam'ın 19'a bölümü:" dataDxfId="49">
      <calculatedColumnFormula>Table1[[#This Row],[Toplam:]]/19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0E2516-7EB0-49D7-BFE4-CADA32DBE897}" name="Table3" displayName="Table3" ref="F2:J14" totalsRowShown="0" headerRowDxfId="48" dataDxfId="46" headerRowBorderDxfId="47" tableBorderDxfId="45">
  <autoFilter ref="F2:J14" xr:uid="{DA19BC79-00AD-4A04-AB5B-0BA8EB29D43C}"/>
  <sortState xmlns:xlrd2="http://schemas.microsoft.com/office/spreadsheetml/2017/richdata2" ref="F3:J14">
    <sortCondition ref="G2:G14"/>
  </sortState>
  <tableColumns count="5">
    <tableColumn id="1" xr3:uid="{1D068F58-A9D6-4E72-8BE9-92F205D6F7E6}" name="Sıra numarası:" dataDxfId="44"/>
    <tableColumn id="2" xr3:uid="{C5B6B26D-7F76-4FA6-803F-C3CB9B0D0C98}" name="Sûre numarası:" dataDxfId="43"/>
    <tableColumn id="3" xr3:uid="{BF9A7011-906E-46AD-83D4-70024F5F7EB9}" name="Âyet sayısı:" dataDxfId="42"/>
    <tableColumn id="4" xr3:uid="{D0BF21FB-2A6C-418C-B4A7-E8C6074C7D2B}" name="Toplam:" dataDxfId="41"/>
    <tableColumn id="5" xr3:uid="{DD6BD0D5-2677-40E3-890F-A8BCACC6F89D}" name="Toplam'ın 19'a bölümü:" dataDxfId="4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DEDDA7-8423-4A63-A377-9A551D4A3B13}" name="Table37" displayName="Table37" ref="A2:E14" totalsRowShown="0" headerRowDxfId="39" dataDxfId="37" headerRowBorderDxfId="38" tableBorderDxfId="36">
  <autoFilter ref="A2:E14" xr:uid="{DA19BC79-00AD-4A04-AB5B-0BA8EB29D43C}"/>
  <sortState xmlns:xlrd2="http://schemas.microsoft.com/office/spreadsheetml/2017/richdata2" ref="A3:E14">
    <sortCondition sortBy="cellColor" ref="D2:D14" dxfId="35"/>
  </sortState>
  <tableColumns count="5">
    <tableColumn id="1" xr3:uid="{58C35D52-D789-4244-A66D-39CCAB5E1E1D}" name="Sıra numarası:" dataDxfId="34"/>
    <tableColumn id="2" xr3:uid="{E5541186-CCE5-422F-928D-E711D7A246B5}" name="Sûre numarası:" dataDxfId="33"/>
    <tableColumn id="3" xr3:uid="{AA661EA2-6273-4CBC-98C8-D664835307C4}" name="Âyet sayısı:" dataDxfId="32"/>
    <tableColumn id="4" xr3:uid="{8D061DF4-2D38-48C6-B803-933FC40B2AC2}" name="Toplam:" dataDxfId="31"/>
    <tableColumn id="5" xr3:uid="{618824D9-DD26-4AC6-AA20-A830A9896413}" name="Toplam'ın 19'a bölümü:" dataDxfId="3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1B424D4-413C-422F-AD50-56E0F188D52B}" name="Table28" displayName="Table28" ref="O2:S8" totalsRowShown="0" headerRowDxfId="29" headerRowBorderDxfId="28" tableBorderDxfId="27" totalsRowBorderDxfId="26">
  <autoFilter ref="O2:S8" xr:uid="{972329CD-518E-4EDD-B32A-4AFA9D7EBB58}"/>
  <sortState xmlns:xlrd2="http://schemas.microsoft.com/office/spreadsheetml/2017/richdata2" ref="O3:S8">
    <sortCondition sortBy="cellColor" ref="P2:P8" dxfId="25"/>
  </sortState>
  <tableColumns count="5">
    <tableColumn id="1" xr3:uid="{25A4E5EC-70FE-4005-8C65-8EB451BD0221}" name="Sıra numarası:" dataDxfId="24"/>
    <tableColumn id="2" xr3:uid="{DEFF65B9-46E0-4A9A-97F8-26CA74C2116B}" name="Sûre numarası:" dataDxfId="23"/>
    <tableColumn id="3" xr3:uid="{EFC9A4B3-17E6-4641-9E03-ABBDD5CCE049}" name="Âyet sayısı:" dataDxfId="22"/>
    <tableColumn id="4" xr3:uid="{9F523476-5642-43B7-8CA6-4335D06E806E}" name="Toplam:" dataDxfId="21"/>
    <tableColumn id="5" xr3:uid="{1C588B3C-B3FD-440C-98C4-FBED32570626}" name="Toplam'ın 19'a bölümü:" dataDxfId="2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62381A9-4273-4693-AA2F-C1FC0C341DEF}" name="Table49" displayName="Table49" ref="G2:K8" totalsRowShown="0" headerRowDxfId="19" dataDxfId="17" headerRowBorderDxfId="18" tableBorderDxfId="16" totalsRowBorderDxfId="15">
  <autoFilter ref="G2:K8" xr:uid="{664F6102-1AA6-4BB6-9CB0-0A8B35857E15}"/>
  <sortState xmlns:xlrd2="http://schemas.microsoft.com/office/spreadsheetml/2017/richdata2" ref="G3:K8">
    <sortCondition sortBy="cellColor" ref="H2:H8" dxfId="14"/>
  </sortState>
  <tableColumns count="5">
    <tableColumn id="1" xr3:uid="{24406EE0-88BF-4CD7-8DDC-F20317A4D6D3}" name="Sıra numarası:" dataDxfId="13"/>
    <tableColumn id="2" xr3:uid="{60A5895A-B6EA-4487-B540-D2B82967BA6D}" name="Sûre numarası:" dataDxfId="12"/>
    <tableColumn id="3" xr3:uid="{B5B8F035-7E9C-4B5E-877E-B5182AA41820}" name="Âyet sayısı:" dataDxfId="11"/>
    <tableColumn id="4" xr3:uid="{93A38422-3FAD-43DB-99E8-EA727EDF3599}" name="Toplam:" dataDxfId="10"/>
    <tableColumn id="5" xr3:uid="{66804920-3ABD-4D6A-9D17-2FC74F01BDA3}" name="Toplam'ın 19'a bölümü: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CED3EF-1AD7-4C9E-AA12-98F38D506741}" name="Table373" displayName="Table373" ref="A2:E14" totalsRowShown="0" headerRowDxfId="8" dataDxfId="6" headerRowBorderDxfId="7" tableBorderDxfId="5">
  <autoFilter ref="A2:E14" xr:uid="{DA19BC79-00AD-4A04-AB5B-0BA8EB29D43C}"/>
  <sortState xmlns:xlrd2="http://schemas.microsoft.com/office/spreadsheetml/2017/richdata2" ref="A3:E14">
    <sortCondition ref="C2:C14"/>
  </sortState>
  <tableColumns count="5">
    <tableColumn id="1" xr3:uid="{4D9E163A-4983-4216-964D-8B865780F7AA}" name="Sıra numarası:" dataDxfId="4"/>
    <tableColumn id="2" xr3:uid="{E48D648B-9189-48BA-B4AB-CDCDE25D2D96}" name="Sûre numarası:" dataDxfId="3"/>
    <tableColumn id="3" xr3:uid="{163EB0C3-68A0-4476-96FE-4569D6C64128}" name="Âyet sayısı:" dataDxfId="2"/>
    <tableColumn id="4" xr3:uid="{7476A9CD-2BEE-4EC4-B11B-6DCA3C73F3CF}" name="Toplam:" dataDxfId="1"/>
    <tableColumn id="5" xr3:uid="{35B94779-4EDA-49DB-A5A2-1FD73DF2450D}" name="Toplam'ın 19'a bölümü: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5B8DC-3765-4F52-8601-0664B3FD1E89}">
  <dimension ref="A1:J117"/>
  <sheetViews>
    <sheetView tabSelected="1" workbookViewId="0">
      <pane ySplit="2" topLeftCell="A3" activePane="bottomLeft" state="frozen"/>
      <selection pane="bottomLeft" activeCell="F21" sqref="F21"/>
    </sheetView>
  </sheetViews>
  <sheetFormatPr defaultRowHeight="15.6" x14ac:dyDescent="0.35"/>
  <cols>
    <col min="1" max="1" width="14.44140625" style="1" customWidth="1"/>
    <col min="2" max="2" width="11" style="1" customWidth="1"/>
    <col min="3" max="3" width="10" style="1" customWidth="1"/>
    <col min="4" max="4" width="17.21875" style="1" customWidth="1"/>
    <col min="5" max="5" width="8.88671875" style="1"/>
    <col min="6" max="7" width="14.109375" style="1" customWidth="1"/>
    <col min="8" max="8" width="10.33203125" style="1" customWidth="1"/>
    <col min="9" max="9" width="10.5546875" style="1" customWidth="1"/>
    <col min="10" max="10" width="15.21875" style="1" customWidth="1"/>
    <col min="11" max="16384" width="8.88671875" style="1"/>
  </cols>
  <sheetData>
    <row r="1" spans="1:10" ht="16.2" thickTop="1" x14ac:dyDescent="0.35">
      <c r="A1" s="55" t="s">
        <v>10</v>
      </c>
      <c r="B1" s="56"/>
      <c r="C1" s="56"/>
      <c r="D1" s="57"/>
      <c r="F1" s="58" t="s">
        <v>6</v>
      </c>
      <c r="G1" s="59"/>
      <c r="H1" s="59"/>
      <c r="I1" s="59"/>
      <c r="J1" s="60"/>
    </row>
    <row r="2" spans="1:10" ht="31.2" x14ac:dyDescent="0.35">
      <c r="A2" s="17" t="s">
        <v>0</v>
      </c>
      <c r="B2" s="14" t="s">
        <v>1</v>
      </c>
      <c r="C2" s="14" t="s">
        <v>2</v>
      </c>
      <c r="D2" s="18" t="s">
        <v>3</v>
      </c>
      <c r="F2" s="28" t="s">
        <v>5</v>
      </c>
      <c r="G2" s="15" t="s">
        <v>0</v>
      </c>
      <c r="H2" s="15" t="s">
        <v>1</v>
      </c>
      <c r="I2" s="15" t="s">
        <v>2</v>
      </c>
      <c r="J2" s="16" t="s">
        <v>3</v>
      </c>
    </row>
    <row r="3" spans="1:10" x14ac:dyDescent="0.35">
      <c r="A3" s="19">
        <v>1</v>
      </c>
      <c r="B3" s="3">
        <v>7</v>
      </c>
      <c r="C3" s="2">
        <f t="shared" ref="C3:C34" si="0">SUM(A3:B3)</f>
        <v>8</v>
      </c>
      <c r="D3" s="20">
        <f>Table1[[#This Row],[Toplam:]]/19</f>
        <v>0.42105263157894735</v>
      </c>
      <c r="F3" s="5">
        <v>1</v>
      </c>
      <c r="G3" s="4">
        <v>6</v>
      </c>
      <c r="H3" s="4">
        <v>165</v>
      </c>
      <c r="I3" s="13">
        <v>171</v>
      </c>
      <c r="J3" s="4">
        <v>9</v>
      </c>
    </row>
    <row r="4" spans="1:10" x14ac:dyDescent="0.35">
      <c r="A4" s="19">
        <v>2</v>
      </c>
      <c r="B4" s="3">
        <v>286</v>
      </c>
      <c r="C4" s="2">
        <f t="shared" si="0"/>
        <v>288</v>
      </c>
      <c r="D4" s="20">
        <f>Table1[[#This Row],[Toplam:]]/19</f>
        <v>15.157894736842104</v>
      </c>
      <c r="F4" s="5">
        <v>2</v>
      </c>
      <c r="G4" s="4">
        <v>15</v>
      </c>
      <c r="H4" s="4">
        <v>99</v>
      </c>
      <c r="I4" s="13">
        <v>114</v>
      </c>
      <c r="J4" s="4">
        <v>6</v>
      </c>
    </row>
    <row r="5" spans="1:10" x14ac:dyDescent="0.35">
      <c r="A5" s="19">
        <v>3</v>
      </c>
      <c r="B5" s="3">
        <v>200</v>
      </c>
      <c r="C5" s="2">
        <f t="shared" si="0"/>
        <v>203</v>
      </c>
      <c r="D5" s="20">
        <f>Table1[[#This Row],[Toplam:]]/19</f>
        <v>10.684210526315789</v>
      </c>
      <c r="F5" s="5">
        <v>3</v>
      </c>
      <c r="G5" s="4">
        <v>21</v>
      </c>
      <c r="H5" s="4">
        <v>112</v>
      </c>
      <c r="I5" s="13">
        <v>133</v>
      </c>
      <c r="J5" s="4">
        <v>7</v>
      </c>
    </row>
    <row r="6" spans="1:10" x14ac:dyDescent="0.35">
      <c r="A6" s="19">
        <v>4</v>
      </c>
      <c r="B6" s="3">
        <v>176</v>
      </c>
      <c r="C6" s="2">
        <f t="shared" si="0"/>
        <v>180</v>
      </c>
      <c r="D6" s="20">
        <f>Table1[[#This Row],[Toplam:]]/19</f>
        <v>9.473684210526315</v>
      </c>
      <c r="F6" s="5">
        <v>4</v>
      </c>
      <c r="G6" s="4">
        <v>39</v>
      </c>
      <c r="H6" s="4">
        <v>75</v>
      </c>
      <c r="I6" s="13">
        <v>114</v>
      </c>
      <c r="J6" s="4">
        <v>6</v>
      </c>
    </row>
    <row r="7" spans="1:10" x14ac:dyDescent="0.35">
      <c r="A7" s="19">
        <v>5</v>
      </c>
      <c r="B7" s="3">
        <v>120</v>
      </c>
      <c r="C7" s="2">
        <f t="shared" si="0"/>
        <v>125</v>
      </c>
      <c r="D7" s="20">
        <f>Table1[[#This Row],[Toplam:]]/19</f>
        <v>6.5789473684210522</v>
      </c>
      <c r="F7" s="5">
        <v>5</v>
      </c>
      <c r="G7" s="4">
        <v>41</v>
      </c>
      <c r="H7" s="4">
        <v>54</v>
      </c>
      <c r="I7" s="13">
        <v>95</v>
      </c>
      <c r="J7" s="4">
        <v>5</v>
      </c>
    </row>
    <row r="8" spans="1:10" x14ac:dyDescent="0.35">
      <c r="A8" s="19">
        <v>6</v>
      </c>
      <c r="B8" s="3">
        <v>165</v>
      </c>
      <c r="C8" s="25">
        <f t="shared" si="0"/>
        <v>171</v>
      </c>
      <c r="D8" s="26">
        <f>Table1[[#This Row],[Toplam:]]/19</f>
        <v>9</v>
      </c>
      <c r="F8" s="5">
        <v>6</v>
      </c>
      <c r="G8" s="4">
        <v>42</v>
      </c>
      <c r="H8" s="4">
        <v>53</v>
      </c>
      <c r="I8" s="13">
        <v>95</v>
      </c>
      <c r="J8" s="4">
        <v>5</v>
      </c>
    </row>
    <row r="9" spans="1:10" x14ac:dyDescent="0.35">
      <c r="A9" s="19">
        <v>7</v>
      </c>
      <c r="B9" s="3">
        <v>206</v>
      </c>
      <c r="C9" s="2">
        <f t="shared" si="0"/>
        <v>213</v>
      </c>
      <c r="D9" s="20">
        <f>Table1[[#This Row],[Toplam:]]/19</f>
        <v>11.210526315789474</v>
      </c>
      <c r="F9" s="5">
        <v>7</v>
      </c>
      <c r="G9" s="4">
        <v>50</v>
      </c>
      <c r="H9" s="4">
        <v>45</v>
      </c>
      <c r="I9" s="13">
        <v>95</v>
      </c>
      <c r="J9" s="4">
        <v>5</v>
      </c>
    </row>
    <row r="10" spans="1:10" x14ac:dyDescent="0.35">
      <c r="A10" s="19">
        <v>8</v>
      </c>
      <c r="B10" s="3">
        <v>75</v>
      </c>
      <c r="C10" s="2">
        <f t="shared" si="0"/>
        <v>83</v>
      </c>
      <c r="D10" s="20">
        <f>Table1[[#This Row],[Toplam:]]/19</f>
        <v>4.3684210526315788</v>
      </c>
      <c r="F10" s="5">
        <v>8</v>
      </c>
      <c r="G10" s="4">
        <v>55</v>
      </c>
      <c r="H10" s="4">
        <v>78</v>
      </c>
      <c r="I10" s="13">
        <v>133</v>
      </c>
      <c r="J10" s="4">
        <v>7</v>
      </c>
    </row>
    <row r="11" spans="1:10" x14ac:dyDescent="0.35">
      <c r="A11" s="19">
        <v>9</v>
      </c>
      <c r="B11" s="3">
        <v>129</v>
      </c>
      <c r="C11" s="2">
        <f t="shared" si="0"/>
        <v>138</v>
      </c>
      <c r="D11" s="20">
        <f>Table1[[#This Row],[Toplam:]]/19</f>
        <v>7.2631578947368425</v>
      </c>
      <c r="F11" s="5">
        <v>9</v>
      </c>
      <c r="G11" s="4">
        <v>56</v>
      </c>
      <c r="H11" s="4">
        <v>96</v>
      </c>
      <c r="I11" s="13">
        <v>152</v>
      </c>
      <c r="J11" s="4">
        <v>8</v>
      </c>
    </row>
    <row r="12" spans="1:10" x14ac:dyDescent="0.35">
      <c r="A12" s="19">
        <v>10</v>
      </c>
      <c r="B12" s="3">
        <v>109</v>
      </c>
      <c r="C12" s="2">
        <f t="shared" si="0"/>
        <v>119</v>
      </c>
      <c r="D12" s="20">
        <f>Table1[[#This Row],[Toplam:]]/19</f>
        <v>6.2631578947368425</v>
      </c>
      <c r="F12" s="5">
        <v>10</v>
      </c>
      <c r="G12" s="4">
        <v>70</v>
      </c>
      <c r="H12" s="4">
        <v>44</v>
      </c>
      <c r="I12" s="13">
        <v>114</v>
      </c>
      <c r="J12" s="4">
        <v>6</v>
      </c>
    </row>
    <row r="13" spans="1:10" x14ac:dyDescent="0.35">
      <c r="A13" s="19">
        <v>11</v>
      </c>
      <c r="B13" s="3">
        <v>123</v>
      </c>
      <c r="C13" s="2">
        <f t="shared" si="0"/>
        <v>134</v>
      </c>
      <c r="D13" s="20">
        <f>Table1[[#This Row],[Toplam:]]/19</f>
        <v>7.0526315789473681</v>
      </c>
      <c r="F13" s="5">
        <v>11</v>
      </c>
      <c r="G13" s="4">
        <v>88</v>
      </c>
      <c r="H13" s="4">
        <v>26</v>
      </c>
      <c r="I13" s="13">
        <v>114</v>
      </c>
      <c r="J13" s="4">
        <v>6</v>
      </c>
    </row>
    <row r="14" spans="1:10" x14ac:dyDescent="0.35">
      <c r="A14" s="19">
        <v>12</v>
      </c>
      <c r="B14" s="3">
        <v>111</v>
      </c>
      <c r="C14" s="2">
        <f t="shared" si="0"/>
        <v>123</v>
      </c>
      <c r="D14" s="20">
        <f>Table1[[#This Row],[Toplam:]]/19</f>
        <v>6.4736842105263159</v>
      </c>
      <c r="F14" s="29">
        <v>12</v>
      </c>
      <c r="G14" s="4">
        <v>107</v>
      </c>
      <c r="H14" s="4">
        <v>7</v>
      </c>
      <c r="I14" s="13">
        <v>114</v>
      </c>
      <c r="J14" s="4">
        <v>6</v>
      </c>
    </row>
    <row r="15" spans="1:10" x14ac:dyDescent="0.35">
      <c r="A15" s="19">
        <v>13</v>
      </c>
      <c r="B15" s="3">
        <v>43</v>
      </c>
      <c r="C15" s="2">
        <f t="shared" si="0"/>
        <v>56</v>
      </c>
      <c r="D15" s="20">
        <f>Table1[[#This Row],[Toplam:]]/19</f>
        <v>2.9473684210526314</v>
      </c>
      <c r="F15" s="61" t="s">
        <v>4</v>
      </c>
      <c r="G15" s="62"/>
      <c r="H15" s="62"/>
      <c r="I15" s="62"/>
      <c r="J15" s="30">
        <f>SUM('1. bulgu'!$J$3:$J$14)</f>
        <v>76</v>
      </c>
    </row>
    <row r="16" spans="1:10" ht="16.2" thickBot="1" x14ac:dyDescent="0.4">
      <c r="A16" s="19">
        <v>14</v>
      </c>
      <c r="B16" s="3">
        <v>52</v>
      </c>
      <c r="C16" s="2">
        <f t="shared" si="0"/>
        <v>66</v>
      </c>
      <c r="D16" s="20">
        <f>Table1[[#This Row],[Toplam:]]/19</f>
        <v>3.4736842105263159</v>
      </c>
      <c r="F16" s="63" t="s">
        <v>9</v>
      </c>
      <c r="G16" s="64"/>
      <c r="H16" s="64"/>
      <c r="I16" s="64"/>
      <c r="J16" s="27">
        <f>J15/19</f>
        <v>4</v>
      </c>
    </row>
    <row r="17" spans="1:4" ht="16.2" thickTop="1" x14ac:dyDescent="0.35">
      <c r="A17" s="19">
        <v>15</v>
      </c>
      <c r="B17" s="3">
        <v>99</v>
      </c>
      <c r="C17" s="25">
        <f t="shared" si="0"/>
        <v>114</v>
      </c>
      <c r="D17" s="26">
        <f>Table1[[#This Row],[Toplam:]]/19</f>
        <v>6</v>
      </c>
    </row>
    <row r="18" spans="1:4" x14ac:dyDescent="0.35">
      <c r="A18" s="19">
        <v>16</v>
      </c>
      <c r="B18" s="3">
        <v>128</v>
      </c>
      <c r="C18" s="2">
        <f t="shared" si="0"/>
        <v>144</v>
      </c>
      <c r="D18" s="20">
        <f>Table1[[#This Row],[Toplam:]]/19</f>
        <v>7.5789473684210522</v>
      </c>
    </row>
    <row r="19" spans="1:4" x14ac:dyDescent="0.35">
      <c r="A19" s="19">
        <v>17</v>
      </c>
      <c r="B19" s="3">
        <v>111</v>
      </c>
      <c r="C19" s="2">
        <f t="shared" si="0"/>
        <v>128</v>
      </c>
      <c r="D19" s="20">
        <f>Table1[[#This Row],[Toplam:]]/19</f>
        <v>6.7368421052631575</v>
      </c>
    </row>
    <row r="20" spans="1:4" x14ac:dyDescent="0.35">
      <c r="A20" s="19">
        <v>18</v>
      </c>
      <c r="B20" s="3">
        <v>110</v>
      </c>
      <c r="C20" s="2">
        <f t="shared" si="0"/>
        <v>128</v>
      </c>
      <c r="D20" s="20">
        <f>Table1[[#This Row],[Toplam:]]/19</f>
        <v>6.7368421052631575</v>
      </c>
    </row>
    <row r="21" spans="1:4" x14ac:dyDescent="0.35">
      <c r="A21" s="19">
        <v>19</v>
      </c>
      <c r="B21" s="3">
        <v>98</v>
      </c>
      <c r="C21" s="2">
        <f t="shared" si="0"/>
        <v>117</v>
      </c>
      <c r="D21" s="20">
        <f>Table1[[#This Row],[Toplam:]]/19</f>
        <v>6.1578947368421053</v>
      </c>
    </row>
    <row r="22" spans="1:4" x14ac:dyDescent="0.35">
      <c r="A22" s="19">
        <v>20</v>
      </c>
      <c r="B22" s="3">
        <v>135</v>
      </c>
      <c r="C22" s="2">
        <f t="shared" si="0"/>
        <v>155</v>
      </c>
      <c r="D22" s="20">
        <f>Table1[[#This Row],[Toplam:]]/19</f>
        <v>8.1578947368421044</v>
      </c>
    </row>
    <row r="23" spans="1:4" x14ac:dyDescent="0.35">
      <c r="A23" s="19">
        <v>21</v>
      </c>
      <c r="B23" s="3">
        <v>112</v>
      </c>
      <c r="C23" s="25">
        <f t="shared" si="0"/>
        <v>133</v>
      </c>
      <c r="D23" s="26">
        <f>Table1[[#This Row],[Toplam:]]/19</f>
        <v>7</v>
      </c>
    </row>
    <row r="24" spans="1:4" x14ac:dyDescent="0.35">
      <c r="A24" s="19">
        <v>22</v>
      </c>
      <c r="B24" s="3">
        <v>78</v>
      </c>
      <c r="C24" s="2">
        <f t="shared" si="0"/>
        <v>100</v>
      </c>
      <c r="D24" s="20">
        <f>Table1[[#This Row],[Toplam:]]/19</f>
        <v>5.2631578947368425</v>
      </c>
    </row>
    <row r="25" spans="1:4" x14ac:dyDescent="0.35">
      <c r="A25" s="19">
        <v>23</v>
      </c>
      <c r="B25" s="3">
        <v>118</v>
      </c>
      <c r="C25" s="2">
        <f t="shared" si="0"/>
        <v>141</v>
      </c>
      <c r="D25" s="20">
        <f>Table1[[#This Row],[Toplam:]]/19</f>
        <v>7.4210526315789478</v>
      </c>
    </row>
    <row r="26" spans="1:4" x14ac:dyDescent="0.35">
      <c r="A26" s="19">
        <v>24</v>
      </c>
      <c r="B26" s="3">
        <v>64</v>
      </c>
      <c r="C26" s="2">
        <f t="shared" si="0"/>
        <v>88</v>
      </c>
      <c r="D26" s="20">
        <f>Table1[[#This Row],[Toplam:]]/19</f>
        <v>4.6315789473684212</v>
      </c>
    </row>
    <row r="27" spans="1:4" x14ac:dyDescent="0.35">
      <c r="A27" s="19">
        <v>25</v>
      </c>
      <c r="B27" s="3">
        <v>77</v>
      </c>
      <c r="C27" s="2">
        <f t="shared" si="0"/>
        <v>102</v>
      </c>
      <c r="D27" s="20">
        <f>Table1[[#This Row],[Toplam:]]/19</f>
        <v>5.3684210526315788</v>
      </c>
    </row>
    <row r="28" spans="1:4" x14ac:dyDescent="0.35">
      <c r="A28" s="19">
        <v>26</v>
      </c>
      <c r="B28" s="3">
        <v>227</v>
      </c>
      <c r="C28" s="2">
        <f t="shared" si="0"/>
        <v>253</v>
      </c>
      <c r="D28" s="20">
        <f>Table1[[#This Row],[Toplam:]]/19</f>
        <v>13.315789473684211</v>
      </c>
    </row>
    <row r="29" spans="1:4" x14ac:dyDescent="0.35">
      <c r="A29" s="19">
        <v>27</v>
      </c>
      <c r="B29" s="3">
        <v>93</v>
      </c>
      <c r="C29" s="2">
        <f t="shared" si="0"/>
        <v>120</v>
      </c>
      <c r="D29" s="20">
        <f>Table1[[#This Row],[Toplam:]]/19</f>
        <v>6.3157894736842106</v>
      </c>
    </row>
    <row r="30" spans="1:4" x14ac:dyDescent="0.35">
      <c r="A30" s="19">
        <v>28</v>
      </c>
      <c r="B30" s="3">
        <v>88</v>
      </c>
      <c r="C30" s="2">
        <f t="shared" si="0"/>
        <v>116</v>
      </c>
      <c r="D30" s="20">
        <f>Table1[[#This Row],[Toplam:]]/19</f>
        <v>6.1052631578947372</v>
      </c>
    </row>
    <row r="31" spans="1:4" x14ac:dyDescent="0.35">
      <c r="A31" s="19">
        <v>29</v>
      </c>
      <c r="B31" s="3">
        <v>69</v>
      </c>
      <c r="C31" s="2">
        <f t="shared" si="0"/>
        <v>98</v>
      </c>
      <c r="D31" s="20">
        <f>Table1[[#This Row],[Toplam:]]/19</f>
        <v>5.1578947368421053</v>
      </c>
    </row>
    <row r="32" spans="1:4" x14ac:dyDescent="0.35">
      <c r="A32" s="19">
        <v>30</v>
      </c>
      <c r="B32" s="3">
        <v>60</v>
      </c>
      <c r="C32" s="2">
        <f t="shared" si="0"/>
        <v>90</v>
      </c>
      <c r="D32" s="20">
        <f>Table1[[#This Row],[Toplam:]]/19</f>
        <v>4.7368421052631575</v>
      </c>
    </row>
    <row r="33" spans="1:4" x14ac:dyDescent="0.35">
      <c r="A33" s="19">
        <v>31</v>
      </c>
      <c r="B33" s="3">
        <v>34</v>
      </c>
      <c r="C33" s="2">
        <f t="shared" si="0"/>
        <v>65</v>
      </c>
      <c r="D33" s="20">
        <f>Table1[[#This Row],[Toplam:]]/19</f>
        <v>3.4210526315789473</v>
      </c>
    </row>
    <row r="34" spans="1:4" x14ac:dyDescent="0.35">
      <c r="A34" s="19">
        <v>32</v>
      </c>
      <c r="B34" s="3">
        <v>30</v>
      </c>
      <c r="C34" s="2">
        <f t="shared" si="0"/>
        <v>62</v>
      </c>
      <c r="D34" s="20">
        <f>Table1[[#This Row],[Toplam:]]/19</f>
        <v>3.263157894736842</v>
      </c>
    </row>
    <row r="35" spans="1:4" x14ac:dyDescent="0.35">
      <c r="A35" s="19">
        <v>33</v>
      </c>
      <c r="B35" s="3">
        <v>73</v>
      </c>
      <c r="C35" s="2">
        <f t="shared" ref="C35:C66" si="1">SUM(A35:B35)</f>
        <v>106</v>
      </c>
      <c r="D35" s="20">
        <f>Table1[[#This Row],[Toplam:]]/19</f>
        <v>5.5789473684210522</v>
      </c>
    </row>
    <row r="36" spans="1:4" x14ac:dyDescent="0.35">
      <c r="A36" s="19">
        <v>34</v>
      </c>
      <c r="B36" s="3">
        <v>54</v>
      </c>
      <c r="C36" s="2">
        <f t="shared" si="1"/>
        <v>88</v>
      </c>
      <c r="D36" s="20">
        <f>Table1[[#This Row],[Toplam:]]/19</f>
        <v>4.6315789473684212</v>
      </c>
    </row>
    <row r="37" spans="1:4" x14ac:dyDescent="0.35">
      <c r="A37" s="19">
        <v>35</v>
      </c>
      <c r="B37" s="3">
        <v>45</v>
      </c>
      <c r="C37" s="2">
        <f t="shared" si="1"/>
        <v>80</v>
      </c>
      <c r="D37" s="20">
        <f>Table1[[#This Row],[Toplam:]]/19</f>
        <v>4.2105263157894735</v>
      </c>
    </row>
    <row r="38" spans="1:4" x14ac:dyDescent="0.35">
      <c r="A38" s="19">
        <v>36</v>
      </c>
      <c r="B38" s="3">
        <v>83</v>
      </c>
      <c r="C38" s="2">
        <f t="shared" si="1"/>
        <v>119</v>
      </c>
      <c r="D38" s="20">
        <f>Table1[[#This Row],[Toplam:]]/19</f>
        <v>6.2631578947368425</v>
      </c>
    </row>
    <row r="39" spans="1:4" x14ac:dyDescent="0.35">
      <c r="A39" s="19">
        <v>37</v>
      </c>
      <c r="B39" s="3">
        <v>182</v>
      </c>
      <c r="C39" s="2">
        <f t="shared" si="1"/>
        <v>219</v>
      </c>
      <c r="D39" s="20">
        <f>Table1[[#This Row],[Toplam:]]/19</f>
        <v>11.526315789473685</v>
      </c>
    </row>
    <row r="40" spans="1:4" x14ac:dyDescent="0.35">
      <c r="A40" s="19">
        <v>38</v>
      </c>
      <c r="B40" s="3">
        <v>88</v>
      </c>
      <c r="C40" s="2">
        <f t="shared" si="1"/>
        <v>126</v>
      </c>
      <c r="D40" s="20">
        <f>Table1[[#This Row],[Toplam:]]/19</f>
        <v>6.6315789473684212</v>
      </c>
    </row>
    <row r="41" spans="1:4" x14ac:dyDescent="0.35">
      <c r="A41" s="19">
        <v>39</v>
      </c>
      <c r="B41" s="3">
        <v>75</v>
      </c>
      <c r="C41" s="25">
        <f t="shared" si="1"/>
        <v>114</v>
      </c>
      <c r="D41" s="26">
        <f>Table1[[#This Row],[Toplam:]]/19</f>
        <v>6</v>
      </c>
    </row>
    <row r="42" spans="1:4" x14ac:dyDescent="0.35">
      <c r="A42" s="19">
        <v>40</v>
      </c>
      <c r="B42" s="3">
        <v>85</v>
      </c>
      <c r="C42" s="2">
        <f t="shared" si="1"/>
        <v>125</v>
      </c>
      <c r="D42" s="20">
        <f>Table1[[#This Row],[Toplam:]]/19</f>
        <v>6.5789473684210522</v>
      </c>
    </row>
    <row r="43" spans="1:4" x14ac:dyDescent="0.35">
      <c r="A43" s="19">
        <v>41</v>
      </c>
      <c r="B43" s="3">
        <v>54</v>
      </c>
      <c r="C43" s="25">
        <f t="shared" si="1"/>
        <v>95</v>
      </c>
      <c r="D43" s="26">
        <f>Table1[[#This Row],[Toplam:]]/19</f>
        <v>5</v>
      </c>
    </row>
    <row r="44" spans="1:4" x14ac:dyDescent="0.35">
      <c r="A44" s="19">
        <v>42</v>
      </c>
      <c r="B44" s="3">
        <v>53</v>
      </c>
      <c r="C44" s="25">
        <f t="shared" si="1"/>
        <v>95</v>
      </c>
      <c r="D44" s="26">
        <f>Table1[[#This Row],[Toplam:]]/19</f>
        <v>5</v>
      </c>
    </row>
    <row r="45" spans="1:4" x14ac:dyDescent="0.35">
      <c r="A45" s="19">
        <v>43</v>
      </c>
      <c r="B45" s="3">
        <v>89</v>
      </c>
      <c r="C45" s="2">
        <f t="shared" si="1"/>
        <v>132</v>
      </c>
      <c r="D45" s="20">
        <f>Table1[[#This Row],[Toplam:]]/19</f>
        <v>6.9473684210526319</v>
      </c>
    </row>
    <row r="46" spans="1:4" x14ac:dyDescent="0.35">
      <c r="A46" s="19">
        <v>44</v>
      </c>
      <c r="B46" s="3">
        <v>59</v>
      </c>
      <c r="C46" s="2">
        <f t="shared" si="1"/>
        <v>103</v>
      </c>
      <c r="D46" s="20">
        <f>Table1[[#This Row],[Toplam:]]/19</f>
        <v>5.4210526315789478</v>
      </c>
    </row>
    <row r="47" spans="1:4" x14ac:dyDescent="0.35">
      <c r="A47" s="19">
        <v>45</v>
      </c>
      <c r="B47" s="3">
        <v>37</v>
      </c>
      <c r="C47" s="2">
        <f t="shared" si="1"/>
        <v>82</v>
      </c>
      <c r="D47" s="20">
        <f>Table1[[#This Row],[Toplam:]]/19</f>
        <v>4.3157894736842106</v>
      </c>
    </row>
    <row r="48" spans="1:4" x14ac:dyDescent="0.35">
      <c r="A48" s="19">
        <v>46</v>
      </c>
      <c r="B48" s="3">
        <v>35</v>
      </c>
      <c r="C48" s="2">
        <f t="shared" si="1"/>
        <v>81</v>
      </c>
      <c r="D48" s="20">
        <f>Table1[[#This Row],[Toplam:]]/19</f>
        <v>4.2631578947368425</v>
      </c>
    </row>
    <row r="49" spans="1:4" x14ac:dyDescent="0.35">
      <c r="A49" s="19">
        <v>47</v>
      </c>
      <c r="B49" s="3">
        <v>38</v>
      </c>
      <c r="C49" s="2">
        <f t="shared" si="1"/>
        <v>85</v>
      </c>
      <c r="D49" s="20">
        <f>Table1[[#This Row],[Toplam:]]/19</f>
        <v>4.4736842105263159</v>
      </c>
    </row>
    <row r="50" spans="1:4" x14ac:dyDescent="0.35">
      <c r="A50" s="19">
        <v>48</v>
      </c>
      <c r="B50" s="3">
        <v>29</v>
      </c>
      <c r="C50" s="2">
        <f t="shared" si="1"/>
        <v>77</v>
      </c>
      <c r="D50" s="20">
        <f>Table1[[#This Row],[Toplam:]]/19</f>
        <v>4.0526315789473681</v>
      </c>
    </row>
    <row r="51" spans="1:4" x14ac:dyDescent="0.35">
      <c r="A51" s="19">
        <v>49</v>
      </c>
      <c r="B51" s="3">
        <v>18</v>
      </c>
      <c r="C51" s="2">
        <f t="shared" si="1"/>
        <v>67</v>
      </c>
      <c r="D51" s="20">
        <f>Table1[[#This Row],[Toplam:]]/19</f>
        <v>3.5263157894736841</v>
      </c>
    </row>
    <row r="52" spans="1:4" x14ac:dyDescent="0.35">
      <c r="A52" s="19">
        <v>50</v>
      </c>
      <c r="B52" s="3">
        <v>45</v>
      </c>
      <c r="C52" s="25">
        <f t="shared" si="1"/>
        <v>95</v>
      </c>
      <c r="D52" s="26">
        <f>Table1[[#This Row],[Toplam:]]/19</f>
        <v>5</v>
      </c>
    </row>
    <row r="53" spans="1:4" x14ac:dyDescent="0.35">
      <c r="A53" s="19">
        <v>51</v>
      </c>
      <c r="B53" s="3">
        <v>60</v>
      </c>
      <c r="C53" s="2">
        <f t="shared" si="1"/>
        <v>111</v>
      </c>
      <c r="D53" s="20">
        <f>Table1[[#This Row],[Toplam:]]/19</f>
        <v>5.8421052631578947</v>
      </c>
    </row>
    <row r="54" spans="1:4" x14ac:dyDescent="0.35">
      <c r="A54" s="19">
        <v>52</v>
      </c>
      <c r="B54" s="3">
        <v>49</v>
      </c>
      <c r="C54" s="2">
        <f t="shared" si="1"/>
        <v>101</v>
      </c>
      <c r="D54" s="20">
        <f>Table1[[#This Row],[Toplam:]]/19</f>
        <v>5.3157894736842106</v>
      </c>
    </row>
    <row r="55" spans="1:4" x14ac:dyDescent="0.35">
      <c r="A55" s="19">
        <v>53</v>
      </c>
      <c r="B55" s="3">
        <v>62</v>
      </c>
      <c r="C55" s="2">
        <f t="shared" si="1"/>
        <v>115</v>
      </c>
      <c r="D55" s="20">
        <f>Table1[[#This Row],[Toplam:]]/19</f>
        <v>6.0526315789473681</v>
      </c>
    </row>
    <row r="56" spans="1:4" x14ac:dyDescent="0.35">
      <c r="A56" s="19">
        <v>54</v>
      </c>
      <c r="B56" s="3">
        <v>55</v>
      </c>
      <c r="C56" s="2">
        <f t="shared" si="1"/>
        <v>109</v>
      </c>
      <c r="D56" s="20">
        <f>Table1[[#This Row],[Toplam:]]/19</f>
        <v>5.7368421052631575</v>
      </c>
    </row>
    <row r="57" spans="1:4" x14ac:dyDescent="0.35">
      <c r="A57" s="19">
        <v>55</v>
      </c>
      <c r="B57" s="3">
        <v>78</v>
      </c>
      <c r="C57" s="25">
        <f t="shared" si="1"/>
        <v>133</v>
      </c>
      <c r="D57" s="26">
        <f>Table1[[#This Row],[Toplam:]]/19</f>
        <v>7</v>
      </c>
    </row>
    <row r="58" spans="1:4" x14ac:dyDescent="0.35">
      <c r="A58" s="19">
        <v>56</v>
      </c>
      <c r="B58" s="3">
        <v>96</v>
      </c>
      <c r="C58" s="25">
        <f t="shared" si="1"/>
        <v>152</v>
      </c>
      <c r="D58" s="26">
        <f>Table1[[#This Row],[Toplam:]]/19</f>
        <v>8</v>
      </c>
    </row>
    <row r="59" spans="1:4" x14ac:dyDescent="0.35">
      <c r="A59" s="19">
        <v>57</v>
      </c>
      <c r="B59" s="3">
        <v>29</v>
      </c>
      <c r="C59" s="2">
        <f t="shared" si="1"/>
        <v>86</v>
      </c>
      <c r="D59" s="20">
        <f>Table1[[#This Row],[Toplam:]]/19</f>
        <v>4.5263157894736841</v>
      </c>
    </row>
    <row r="60" spans="1:4" x14ac:dyDescent="0.35">
      <c r="A60" s="19">
        <v>58</v>
      </c>
      <c r="B60" s="3">
        <v>22</v>
      </c>
      <c r="C60" s="2">
        <f t="shared" si="1"/>
        <v>80</v>
      </c>
      <c r="D60" s="20">
        <f>Table1[[#This Row],[Toplam:]]/19</f>
        <v>4.2105263157894735</v>
      </c>
    </row>
    <row r="61" spans="1:4" x14ac:dyDescent="0.35">
      <c r="A61" s="19">
        <v>59</v>
      </c>
      <c r="B61" s="3">
        <v>24</v>
      </c>
      <c r="C61" s="2">
        <f t="shared" si="1"/>
        <v>83</v>
      </c>
      <c r="D61" s="20">
        <f>Table1[[#This Row],[Toplam:]]/19</f>
        <v>4.3684210526315788</v>
      </c>
    </row>
    <row r="62" spans="1:4" x14ac:dyDescent="0.35">
      <c r="A62" s="19">
        <v>60</v>
      </c>
      <c r="B62" s="3">
        <v>13</v>
      </c>
      <c r="C62" s="2">
        <f t="shared" si="1"/>
        <v>73</v>
      </c>
      <c r="D62" s="20">
        <f>Table1[[#This Row],[Toplam:]]/19</f>
        <v>3.8421052631578947</v>
      </c>
    </row>
    <row r="63" spans="1:4" x14ac:dyDescent="0.35">
      <c r="A63" s="19">
        <v>61</v>
      </c>
      <c r="B63" s="3">
        <v>14</v>
      </c>
      <c r="C63" s="2">
        <f t="shared" si="1"/>
        <v>75</v>
      </c>
      <c r="D63" s="20">
        <f>Table1[[#This Row],[Toplam:]]/19</f>
        <v>3.9473684210526314</v>
      </c>
    </row>
    <row r="64" spans="1:4" x14ac:dyDescent="0.35">
      <c r="A64" s="19">
        <v>62</v>
      </c>
      <c r="B64" s="3">
        <v>11</v>
      </c>
      <c r="C64" s="2">
        <f t="shared" si="1"/>
        <v>73</v>
      </c>
      <c r="D64" s="20">
        <f>Table1[[#This Row],[Toplam:]]/19</f>
        <v>3.8421052631578947</v>
      </c>
    </row>
    <row r="65" spans="1:4" x14ac:dyDescent="0.35">
      <c r="A65" s="19">
        <v>63</v>
      </c>
      <c r="B65" s="3">
        <v>11</v>
      </c>
      <c r="C65" s="2">
        <f t="shared" si="1"/>
        <v>74</v>
      </c>
      <c r="D65" s="20">
        <f>Table1[[#This Row],[Toplam:]]/19</f>
        <v>3.8947368421052633</v>
      </c>
    </row>
    <row r="66" spans="1:4" x14ac:dyDescent="0.35">
      <c r="A66" s="19">
        <v>64</v>
      </c>
      <c r="B66" s="3">
        <v>18</v>
      </c>
      <c r="C66" s="2">
        <f t="shared" si="1"/>
        <v>82</v>
      </c>
      <c r="D66" s="20">
        <f>Table1[[#This Row],[Toplam:]]/19</f>
        <v>4.3157894736842106</v>
      </c>
    </row>
    <row r="67" spans="1:4" x14ac:dyDescent="0.35">
      <c r="A67" s="19">
        <v>65</v>
      </c>
      <c r="B67" s="3">
        <v>12</v>
      </c>
      <c r="C67" s="2">
        <f t="shared" ref="C67:C98" si="2">SUM(A67:B67)</f>
        <v>77</v>
      </c>
      <c r="D67" s="20">
        <f>Table1[[#This Row],[Toplam:]]/19</f>
        <v>4.0526315789473681</v>
      </c>
    </row>
    <row r="68" spans="1:4" x14ac:dyDescent="0.35">
      <c r="A68" s="19">
        <v>66</v>
      </c>
      <c r="B68" s="3">
        <v>12</v>
      </c>
      <c r="C68" s="2">
        <f t="shared" si="2"/>
        <v>78</v>
      </c>
      <c r="D68" s="20">
        <f>Table1[[#This Row],[Toplam:]]/19</f>
        <v>4.1052631578947372</v>
      </c>
    </row>
    <row r="69" spans="1:4" x14ac:dyDescent="0.35">
      <c r="A69" s="19">
        <v>67</v>
      </c>
      <c r="B69" s="3">
        <v>30</v>
      </c>
      <c r="C69" s="2">
        <f t="shared" si="2"/>
        <v>97</v>
      </c>
      <c r="D69" s="20">
        <f>Table1[[#This Row],[Toplam:]]/19</f>
        <v>5.1052631578947372</v>
      </c>
    </row>
    <row r="70" spans="1:4" x14ac:dyDescent="0.35">
      <c r="A70" s="19">
        <v>68</v>
      </c>
      <c r="B70" s="3">
        <v>52</v>
      </c>
      <c r="C70" s="2">
        <f t="shared" si="2"/>
        <v>120</v>
      </c>
      <c r="D70" s="20">
        <f>Table1[[#This Row],[Toplam:]]/19</f>
        <v>6.3157894736842106</v>
      </c>
    </row>
    <row r="71" spans="1:4" x14ac:dyDescent="0.35">
      <c r="A71" s="19">
        <v>69</v>
      </c>
      <c r="B71" s="3">
        <v>52</v>
      </c>
      <c r="C71" s="2">
        <f t="shared" si="2"/>
        <v>121</v>
      </c>
      <c r="D71" s="20">
        <f>Table1[[#This Row],[Toplam:]]/19</f>
        <v>6.3684210526315788</v>
      </c>
    </row>
    <row r="72" spans="1:4" x14ac:dyDescent="0.35">
      <c r="A72" s="19">
        <v>70</v>
      </c>
      <c r="B72" s="3">
        <v>44</v>
      </c>
      <c r="C72" s="25">
        <f t="shared" si="2"/>
        <v>114</v>
      </c>
      <c r="D72" s="26">
        <f>Table1[[#This Row],[Toplam:]]/19</f>
        <v>6</v>
      </c>
    </row>
    <row r="73" spans="1:4" x14ac:dyDescent="0.35">
      <c r="A73" s="19">
        <v>71</v>
      </c>
      <c r="B73" s="3">
        <v>28</v>
      </c>
      <c r="C73" s="2">
        <f t="shared" si="2"/>
        <v>99</v>
      </c>
      <c r="D73" s="20">
        <f>Table1[[#This Row],[Toplam:]]/19</f>
        <v>5.2105263157894735</v>
      </c>
    </row>
    <row r="74" spans="1:4" x14ac:dyDescent="0.35">
      <c r="A74" s="19">
        <v>72</v>
      </c>
      <c r="B74" s="3">
        <v>28</v>
      </c>
      <c r="C74" s="2">
        <f t="shared" si="2"/>
        <v>100</v>
      </c>
      <c r="D74" s="20">
        <f>Table1[[#This Row],[Toplam:]]/19</f>
        <v>5.2631578947368425</v>
      </c>
    </row>
    <row r="75" spans="1:4" x14ac:dyDescent="0.35">
      <c r="A75" s="19">
        <v>73</v>
      </c>
      <c r="B75" s="3">
        <v>20</v>
      </c>
      <c r="C75" s="2">
        <f t="shared" si="2"/>
        <v>93</v>
      </c>
      <c r="D75" s="20">
        <f>Table1[[#This Row],[Toplam:]]/19</f>
        <v>4.8947368421052628</v>
      </c>
    </row>
    <row r="76" spans="1:4" x14ac:dyDescent="0.35">
      <c r="A76" s="19">
        <v>74</v>
      </c>
      <c r="B76" s="3">
        <v>56</v>
      </c>
      <c r="C76" s="2">
        <f t="shared" si="2"/>
        <v>130</v>
      </c>
      <c r="D76" s="20">
        <f>Table1[[#This Row],[Toplam:]]/19</f>
        <v>6.8421052631578947</v>
      </c>
    </row>
    <row r="77" spans="1:4" x14ac:dyDescent="0.35">
      <c r="A77" s="19">
        <v>75</v>
      </c>
      <c r="B77" s="3">
        <v>40</v>
      </c>
      <c r="C77" s="2">
        <f t="shared" si="2"/>
        <v>115</v>
      </c>
      <c r="D77" s="20">
        <f>Table1[[#This Row],[Toplam:]]/19</f>
        <v>6.0526315789473681</v>
      </c>
    </row>
    <row r="78" spans="1:4" x14ac:dyDescent="0.35">
      <c r="A78" s="19">
        <v>76</v>
      </c>
      <c r="B78" s="3">
        <v>31</v>
      </c>
      <c r="C78" s="2">
        <f t="shared" si="2"/>
        <v>107</v>
      </c>
      <c r="D78" s="20">
        <f>Table1[[#This Row],[Toplam:]]/19</f>
        <v>5.6315789473684212</v>
      </c>
    </row>
    <row r="79" spans="1:4" x14ac:dyDescent="0.35">
      <c r="A79" s="19">
        <v>77</v>
      </c>
      <c r="B79" s="3">
        <v>50</v>
      </c>
      <c r="C79" s="2">
        <f t="shared" si="2"/>
        <v>127</v>
      </c>
      <c r="D79" s="20">
        <f>Table1[[#This Row],[Toplam:]]/19</f>
        <v>6.6842105263157894</v>
      </c>
    </row>
    <row r="80" spans="1:4" x14ac:dyDescent="0.35">
      <c r="A80" s="19">
        <v>78</v>
      </c>
      <c r="B80" s="3">
        <v>40</v>
      </c>
      <c r="C80" s="2">
        <f t="shared" si="2"/>
        <v>118</v>
      </c>
      <c r="D80" s="20">
        <f>Table1[[#This Row],[Toplam:]]/19</f>
        <v>6.2105263157894735</v>
      </c>
    </row>
    <row r="81" spans="1:4" x14ac:dyDescent="0.35">
      <c r="A81" s="19">
        <v>79</v>
      </c>
      <c r="B81" s="3">
        <v>46</v>
      </c>
      <c r="C81" s="2">
        <f t="shared" si="2"/>
        <v>125</v>
      </c>
      <c r="D81" s="20">
        <f>Table1[[#This Row],[Toplam:]]/19</f>
        <v>6.5789473684210522</v>
      </c>
    </row>
    <row r="82" spans="1:4" x14ac:dyDescent="0.35">
      <c r="A82" s="19">
        <v>80</v>
      </c>
      <c r="B82" s="3">
        <v>42</v>
      </c>
      <c r="C82" s="2">
        <f t="shared" si="2"/>
        <v>122</v>
      </c>
      <c r="D82" s="20">
        <f>Table1[[#This Row],[Toplam:]]/19</f>
        <v>6.4210526315789478</v>
      </c>
    </row>
    <row r="83" spans="1:4" x14ac:dyDescent="0.35">
      <c r="A83" s="19">
        <v>81</v>
      </c>
      <c r="B83" s="3">
        <v>29</v>
      </c>
      <c r="C83" s="2">
        <f t="shared" si="2"/>
        <v>110</v>
      </c>
      <c r="D83" s="20">
        <f>Table1[[#This Row],[Toplam:]]/19</f>
        <v>5.7894736842105265</v>
      </c>
    </row>
    <row r="84" spans="1:4" x14ac:dyDescent="0.35">
      <c r="A84" s="19">
        <v>82</v>
      </c>
      <c r="B84" s="3">
        <v>19</v>
      </c>
      <c r="C84" s="2">
        <f t="shared" si="2"/>
        <v>101</v>
      </c>
      <c r="D84" s="20">
        <f>Table1[[#This Row],[Toplam:]]/19</f>
        <v>5.3157894736842106</v>
      </c>
    </row>
    <row r="85" spans="1:4" x14ac:dyDescent="0.35">
      <c r="A85" s="19">
        <v>83</v>
      </c>
      <c r="B85" s="3">
        <v>36</v>
      </c>
      <c r="C85" s="2">
        <f t="shared" si="2"/>
        <v>119</v>
      </c>
      <c r="D85" s="20">
        <f>Table1[[#This Row],[Toplam:]]/19</f>
        <v>6.2631578947368425</v>
      </c>
    </row>
    <row r="86" spans="1:4" x14ac:dyDescent="0.35">
      <c r="A86" s="19">
        <v>84</v>
      </c>
      <c r="B86" s="3">
        <v>25</v>
      </c>
      <c r="C86" s="2">
        <f t="shared" si="2"/>
        <v>109</v>
      </c>
      <c r="D86" s="20">
        <f>Table1[[#This Row],[Toplam:]]/19</f>
        <v>5.7368421052631575</v>
      </c>
    </row>
    <row r="87" spans="1:4" x14ac:dyDescent="0.35">
      <c r="A87" s="19">
        <v>85</v>
      </c>
      <c r="B87" s="3">
        <v>22</v>
      </c>
      <c r="C87" s="2">
        <f t="shared" si="2"/>
        <v>107</v>
      </c>
      <c r="D87" s="20">
        <f>Table1[[#This Row],[Toplam:]]/19</f>
        <v>5.6315789473684212</v>
      </c>
    </row>
    <row r="88" spans="1:4" x14ac:dyDescent="0.35">
      <c r="A88" s="19">
        <v>86</v>
      </c>
      <c r="B88" s="3">
        <v>17</v>
      </c>
      <c r="C88" s="2">
        <f t="shared" si="2"/>
        <v>103</v>
      </c>
      <c r="D88" s="20">
        <f>Table1[[#This Row],[Toplam:]]/19</f>
        <v>5.4210526315789478</v>
      </c>
    </row>
    <row r="89" spans="1:4" x14ac:dyDescent="0.35">
      <c r="A89" s="19">
        <v>87</v>
      </c>
      <c r="B89" s="3">
        <v>19</v>
      </c>
      <c r="C89" s="2">
        <f t="shared" si="2"/>
        <v>106</v>
      </c>
      <c r="D89" s="20">
        <f>Table1[[#This Row],[Toplam:]]/19</f>
        <v>5.5789473684210522</v>
      </c>
    </row>
    <row r="90" spans="1:4" x14ac:dyDescent="0.35">
      <c r="A90" s="19">
        <v>88</v>
      </c>
      <c r="B90" s="3">
        <v>26</v>
      </c>
      <c r="C90" s="25">
        <f t="shared" si="2"/>
        <v>114</v>
      </c>
      <c r="D90" s="26">
        <f>Table1[[#This Row],[Toplam:]]/19</f>
        <v>6</v>
      </c>
    </row>
    <row r="91" spans="1:4" x14ac:dyDescent="0.35">
      <c r="A91" s="19">
        <v>89</v>
      </c>
      <c r="B91" s="3">
        <v>30</v>
      </c>
      <c r="C91" s="2">
        <f t="shared" si="2"/>
        <v>119</v>
      </c>
      <c r="D91" s="20">
        <f>Table1[[#This Row],[Toplam:]]/19</f>
        <v>6.2631578947368425</v>
      </c>
    </row>
    <row r="92" spans="1:4" x14ac:dyDescent="0.35">
      <c r="A92" s="19">
        <v>90</v>
      </c>
      <c r="B92" s="3">
        <v>20</v>
      </c>
      <c r="C92" s="2">
        <f t="shared" si="2"/>
        <v>110</v>
      </c>
      <c r="D92" s="20">
        <f>Table1[[#This Row],[Toplam:]]/19</f>
        <v>5.7894736842105265</v>
      </c>
    </row>
    <row r="93" spans="1:4" x14ac:dyDescent="0.35">
      <c r="A93" s="19">
        <v>91</v>
      </c>
      <c r="B93" s="3">
        <v>15</v>
      </c>
      <c r="C93" s="2">
        <f t="shared" si="2"/>
        <v>106</v>
      </c>
      <c r="D93" s="20">
        <f>Table1[[#This Row],[Toplam:]]/19</f>
        <v>5.5789473684210522</v>
      </c>
    </row>
    <row r="94" spans="1:4" x14ac:dyDescent="0.35">
      <c r="A94" s="19">
        <v>92</v>
      </c>
      <c r="B94" s="3">
        <v>21</v>
      </c>
      <c r="C94" s="2">
        <f t="shared" si="2"/>
        <v>113</v>
      </c>
      <c r="D94" s="20">
        <f>Table1[[#This Row],[Toplam:]]/19</f>
        <v>5.9473684210526319</v>
      </c>
    </row>
    <row r="95" spans="1:4" x14ac:dyDescent="0.35">
      <c r="A95" s="19">
        <v>93</v>
      </c>
      <c r="B95" s="3">
        <v>11</v>
      </c>
      <c r="C95" s="2">
        <f t="shared" si="2"/>
        <v>104</v>
      </c>
      <c r="D95" s="20">
        <f>Table1[[#This Row],[Toplam:]]/19</f>
        <v>5.4736842105263159</v>
      </c>
    </row>
    <row r="96" spans="1:4" x14ac:dyDescent="0.35">
      <c r="A96" s="19">
        <v>94</v>
      </c>
      <c r="B96" s="3">
        <v>8</v>
      </c>
      <c r="C96" s="2">
        <f t="shared" si="2"/>
        <v>102</v>
      </c>
      <c r="D96" s="20">
        <f>Table1[[#This Row],[Toplam:]]/19</f>
        <v>5.3684210526315788</v>
      </c>
    </row>
    <row r="97" spans="1:4" x14ac:dyDescent="0.35">
      <c r="A97" s="19">
        <v>95</v>
      </c>
      <c r="B97" s="3">
        <v>8</v>
      </c>
      <c r="C97" s="2">
        <f t="shared" si="2"/>
        <v>103</v>
      </c>
      <c r="D97" s="20">
        <f>Table1[[#This Row],[Toplam:]]/19</f>
        <v>5.4210526315789478</v>
      </c>
    </row>
    <row r="98" spans="1:4" x14ac:dyDescent="0.35">
      <c r="A98" s="19">
        <v>96</v>
      </c>
      <c r="B98" s="3">
        <v>19</v>
      </c>
      <c r="C98" s="2">
        <f t="shared" si="2"/>
        <v>115</v>
      </c>
      <c r="D98" s="20">
        <f>Table1[[#This Row],[Toplam:]]/19</f>
        <v>6.0526315789473681</v>
      </c>
    </row>
    <row r="99" spans="1:4" x14ac:dyDescent="0.35">
      <c r="A99" s="19">
        <v>97</v>
      </c>
      <c r="B99" s="3">
        <v>5</v>
      </c>
      <c r="C99" s="2">
        <f t="shared" ref="C99:C116" si="3">SUM(A99:B99)</f>
        <v>102</v>
      </c>
      <c r="D99" s="20">
        <f>Table1[[#This Row],[Toplam:]]/19</f>
        <v>5.3684210526315788</v>
      </c>
    </row>
    <row r="100" spans="1:4" x14ac:dyDescent="0.35">
      <c r="A100" s="19">
        <v>98</v>
      </c>
      <c r="B100" s="3">
        <v>8</v>
      </c>
      <c r="C100" s="2">
        <f t="shared" si="3"/>
        <v>106</v>
      </c>
      <c r="D100" s="20">
        <f>Table1[[#This Row],[Toplam:]]/19</f>
        <v>5.5789473684210522</v>
      </c>
    </row>
    <row r="101" spans="1:4" x14ac:dyDescent="0.35">
      <c r="A101" s="19">
        <v>99</v>
      </c>
      <c r="B101" s="3">
        <v>8</v>
      </c>
      <c r="C101" s="2">
        <f t="shared" si="3"/>
        <v>107</v>
      </c>
      <c r="D101" s="20">
        <f>Table1[[#This Row],[Toplam:]]/19</f>
        <v>5.6315789473684212</v>
      </c>
    </row>
    <row r="102" spans="1:4" x14ac:dyDescent="0.35">
      <c r="A102" s="19">
        <v>100</v>
      </c>
      <c r="B102" s="3">
        <v>11</v>
      </c>
      <c r="C102" s="2">
        <f t="shared" si="3"/>
        <v>111</v>
      </c>
      <c r="D102" s="20">
        <f>Table1[[#This Row],[Toplam:]]/19</f>
        <v>5.8421052631578947</v>
      </c>
    </row>
    <row r="103" spans="1:4" x14ac:dyDescent="0.35">
      <c r="A103" s="19">
        <v>101</v>
      </c>
      <c r="B103" s="3">
        <v>11</v>
      </c>
      <c r="C103" s="2">
        <f t="shared" si="3"/>
        <v>112</v>
      </c>
      <c r="D103" s="20">
        <f>Table1[[#This Row],[Toplam:]]/19</f>
        <v>5.8947368421052628</v>
      </c>
    </row>
    <row r="104" spans="1:4" x14ac:dyDescent="0.35">
      <c r="A104" s="19">
        <v>102</v>
      </c>
      <c r="B104" s="3">
        <v>8</v>
      </c>
      <c r="C104" s="2">
        <f t="shared" si="3"/>
        <v>110</v>
      </c>
      <c r="D104" s="20">
        <f>Table1[[#This Row],[Toplam:]]/19</f>
        <v>5.7894736842105265</v>
      </c>
    </row>
    <row r="105" spans="1:4" x14ac:dyDescent="0.35">
      <c r="A105" s="19">
        <v>103</v>
      </c>
      <c r="B105" s="3">
        <v>3</v>
      </c>
      <c r="C105" s="2">
        <f t="shared" si="3"/>
        <v>106</v>
      </c>
      <c r="D105" s="20">
        <f>Table1[[#This Row],[Toplam:]]/19</f>
        <v>5.5789473684210522</v>
      </c>
    </row>
    <row r="106" spans="1:4" x14ac:dyDescent="0.35">
      <c r="A106" s="19">
        <v>104</v>
      </c>
      <c r="B106" s="3">
        <v>9</v>
      </c>
      <c r="C106" s="2">
        <f t="shared" si="3"/>
        <v>113</v>
      </c>
      <c r="D106" s="20">
        <f>Table1[[#This Row],[Toplam:]]/19</f>
        <v>5.9473684210526319</v>
      </c>
    </row>
    <row r="107" spans="1:4" x14ac:dyDescent="0.35">
      <c r="A107" s="19">
        <v>105</v>
      </c>
      <c r="B107" s="3">
        <v>5</v>
      </c>
      <c r="C107" s="2">
        <f t="shared" si="3"/>
        <v>110</v>
      </c>
      <c r="D107" s="20">
        <f>Table1[[#This Row],[Toplam:]]/19</f>
        <v>5.7894736842105265</v>
      </c>
    </row>
    <row r="108" spans="1:4" x14ac:dyDescent="0.35">
      <c r="A108" s="19">
        <v>106</v>
      </c>
      <c r="B108" s="3">
        <v>4</v>
      </c>
      <c r="C108" s="2">
        <f t="shared" si="3"/>
        <v>110</v>
      </c>
      <c r="D108" s="20">
        <f>Table1[[#This Row],[Toplam:]]/19</f>
        <v>5.7894736842105265</v>
      </c>
    </row>
    <row r="109" spans="1:4" x14ac:dyDescent="0.35">
      <c r="A109" s="19">
        <v>107</v>
      </c>
      <c r="B109" s="3">
        <v>7</v>
      </c>
      <c r="C109" s="25">
        <f t="shared" si="3"/>
        <v>114</v>
      </c>
      <c r="D109" s="26">
        <f>Table1[[#This Row],[Toplam:]]/19</f>
        <v>6</v>
      </c>
    </row>
    <row r="110" spans="1:4" x14ac:dyDescent="0.35">
      <c r="A110" s="19">
        <v>108</v>
      </c>
      <c r="B110" s="3">
        <v>3</v>
      </c>
      <c r="C110" s="2">
        <f t="shared" si="3"/>
        <v>111</v>
      </c>
      <c r="D110" s="20">
        <f>Table1[[#This Row],[Toplam:]]/19</f>
        <v>5.8421052631578947</v>
      </c>
    </row>
    <row r="111" spans="1:4" x14ac:dyDescent="0.35">
      <c r="A111" s="19">
        <v>109</v>
      </c>
      <c r="B111" s="3">
        <v>6</v>
      </c>
      <c r="C111" s="2">
        <f t="shared" si="3"/>
        <v>115</v>
      </c>
      <c r="D111" s="20">
        <f>Table1[[#This Row],[Toplam:]]/19</f>
        <v>6.0526315789473681</v>
      </c>
    </row>
    <row r="112" spans="1:4" x14ac:dyDescent="0.35">
      <c r="A112" s="19">
        <v>110</v>
      </c>
      <c r="B112" s="3">
        <v>3</v>
      </c>
      <c r="C112" s="2">
        <f t="shared" si="3"/>
        <v>113</v>
      </c>
      <c r="D112" s="20">
        <f>Table1[[#This Row],[Toplam:]]/19</f>
        <v>5.9473684210526319</v>
      </c>
    </row>
    <row r="113" spans="1:4" x14ac:dyDescent="0.35">
      <c r="A113" s="19">
        <v>111</v>
      </c>
      <c r="B113" s="3">
        <v>5</v>
      </c>
      <c r="C113" s="2">
        <f t="shared" si="3"/>
        <v>116</v>
      </c>
      <c r="D113" s="20">
        <f>Table1[[#This Row],[Toplam:]]/19</f>
        <v>6.1052631578947372</v>
      </c>
    </row>
    <row r="114" spans="1:4" x14ac:dyDescent="0.35">
      <c r="A114" s="19">
        <v>112</v>
      </c>
      <c r="B114" s="3">
        <v>4</v>
      </c>
      <c r="C114" s="2">
        <f t="shared" si="3"/>
        <v>116</v>
      </c>
      <c r="D114" s="20">
        <f>Table1[[#This Row],[Toplam:]]/19</f>
        <v>6.1052631578947372</v>
      </c>
    </row>
    <row r="115" spans="1:4" x14ac:dyDescent="0.35">
      <c r="A115" s="19">
        <v>113</v>
      </c>
      <c r="B115" s="3">
        <v>5</v>
      </c>
      <c r="C115" s="2">
        <f t="shared" si="3"/>
        <v>118</v>
      </c>
      <c r="D115" s="20">
        <f>Table1[[#This Row],[Toplam:]]/19</f>
        <v>6.2105263157894735</v>
      </c>
    </row>
    <row r="116" spans="1:4" ht="16.2" thickBot="1" x14ac:dyDescent="0.4">
      <c r="A116" s="21">
        <v>114</v>
      </c>
      <c r="B116" s="22">
        <v>6</v>
      </c>
      <c r="C116" s="23">
        <f t="shared" si="3"/>
        <v>120</v>
      </c>
      <c r="D116" s="24">
        <f>Table1[[#This Row],[Toplam:]]/19</f>
        <v>6.3157894736842106</v>
      </c>
    </row>
    <row r="117" spans="1:4" ht="16.2" thickTop="1" x14ac:dyDescent="0.35"/>
  </sheetData>
  <mergeCells count="4">
    <mergeCell ref="A1:D1"/>
    <mergeCell ref="F1:J1"/>
    <mergeCell ref="F15:I15"/>
    <mergeCell ref="F16:I16"/>
  </mergeCell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B3370-E94D-4FF2-849F-612D3B21346E}">
  <dimension ref="A1:U17"/>
  <sheetViews>
    <sheetView workbookViewId="0">
      <selection activeCell="B21" sqref="B21"/>
    </sheetView>
  </sheetViews>
  <sheetFormatPr defaultRowHeight="15.6" x14ac:dyDescent="0.35"/>
  <cols>
    <col min="1" max="2" width="14.109375" style="1" customWidth="1"/>
    <col min="3" max="3" width="10.33203125" style="1" customWidth="1"/>
    <col min="4" max="4" width="10.5546875" style="1" customWidth="1"/>
    <col min="5" max="5" width="15.21875" style="1" customWidth="1"/>
    <col min="6" max="6" width="8.88671875" style="1"/>
    <col min="7" max="7" width="14.21875" style="1" customWidth="1"/>
    <col min="8" max="8" width="13.88671875" style="1" customWidth="1"/>
    <col min="9" max="9" width="11" style="1" customWidth="1"/>
    <col min="10" max="10" width="9.6640625" style="1" customWidth="1"/>
    <col min="11" max="11" width="16.44140625" style="1" customWidth="1"/>
    <col min="12" max="12" width="4.6640625" style="1" customWidth="1"/>
    <col min="13" max="13" width="5.33203125" style="1" customWidth="1"/>
    <col min="14" max="14" width="8.88671875" style="1"/>
    <col min="15" max="16" width="14.21875" style="1" customWidth="1"/>
    <col min="17" max="17" width="11" style="1" customWidth="1"/>
    <col min="18" max="18" width="8.6640625" style="1" customWidth="1"/>
    <col min="19" max="19" width="15.6640625" style="1" customWidth="1"/>
    <col min="20" max="20" width="4.44140625" style="33" customWidth="1"/>
    <col min="21" max="21" width="4.77734375" style="33" customWidth="1"/>
    <col min="22" max="16384" width="8.88671875" style="1"/>
  </cols>
  <sheetData>
    <row r="1" spans="1:21" ht="16.8" thickTop="1" thickBot="1" x14ac:dyDescent="0.4">
      <c r="A1" s="65" t="s">
        <v>6</v>
      </c>
      <c r="B1" s="66"/>
      <c r="C1" s="66"/>
      <c r="D1" s="66"/>
      <c r="E1" s="67"/>
      <c r="G1" s="65" t="s">
        <v>8</v>
      </c>
      <c r="H1" s="66"/>
      <c r="I1" s="66"/>
      <c r="J1" s="66"/>
      <c r="K1" s="67"/>
      <c r="O1" s="65" t="s">
        <v>7</v>
      </c>
      <c r="P1" s="66"/>
      <c r="Q1" s="66"/>
      <c r="R1" s="66"/>
      <c r="S1" s="67"/>
      <c r="T1" s="32"/>
      <c r="U1" s="32"/>
    </row>
    <row r="2" spans="1:21" ht="31.8" thickTop="1" x14ac:dyDescent="0.35">
      <c r="A2" s="28" t="s">
        <v>5</v>
      </c>
      <c r="B2" s="15" t="s">
        <v>0</v>
      </c>
      <c r="C2" s="15" t="s">
        <v>1</v>
      </c>
      <c r="D2" s="15" t="s">
        <v>2</v>
      </c>
      <c r="E2" s="16" t="s">
        <v>3</v>
      </c>
      <c r="G2" s="28" t="s">
        <v>5</v>
      </c>
      <c r="H2" s="15" t="s">
        <v>0</v>
      </c>
      <c r="I2" s="15" t="s">
        <v>1</v>
      </c>
      <c r="J2" s="15" t="s">
        <v>2</v>
      </c>
      <c r="K2" s="16" t="s">
        <v>3</v>
      </c>
      <c r="L2" s="70" t="s">
        <v>2</v>
      </c>
      <c r="M2" s="71"/>
      <c r="O2" s="28" t="s">
        <v>5</v>
      </c>
      <c r="P2" s="15" t="s">
        <v>0</v>
      </c>
      <c r="Q2" s="15" t="s">
        <v>1</v>
      </c>
      <c r="R2" s="15" t="s">
        <v>2</v>
      </c>
      <c r="S2" s="16" t="s">
        <v>3</v>
      </c>
      <c r="T2" s="70" t="s">
        <v>2</v>
      </c>
      <c r="U2" s="71"/>
    </row>
    <row r="3" spans="1:21" x14ac:dyDescent="0.35">
      <c r="A3" s="5">
        <v>1</v>
      </c>
      <c r="B3" s="4">
        <v>15</v>
      </c>
      <c r="C3" s="4">
        <v>99</v>
      </c>
      <c r="D3" s="7">
        <v>114</v>
      </c>
      <c r="E3" s="4">
        <v>6</v>
      </c>
      <c r="G3" s="5">
        <v>1</v>
      </c>
      <c r="H3" s="3">
        <v>15</v>
      </c>
      <c r="I3" s="3">
        <v>99</v>
      </c>
      <c r="J3" s="2">
        <v>114</v>
      </c>
      <c r="K3" s="36">
        <v>6</v>
      </c>
      <c r="L3" s="68">
        <f>SUM(K3:K5)</f>
        <v>18</v>
      </c>
      <c r="M3" s="72">
        <f>L3+L6</f>
        <v>38</v>
      </c>
      <c r="O3" s="10">
        <v>1</v>
      </c>
      <c r="P3" s="3">
        <v>21</v>
      </c>
      <c r="Q3" s="6">
        <v>112</v>
      </c>
      <c r="R3" s="2">
        <v>133</v>
      </c>
      <c r="S3" s="34">
        <v>7</v>
      </c>
      <c r="T3" s="68">
        <f>SUM(S3:S5)</f>
        <v>19</v>
      </c>
      <c r="U3" s="72">
        <f>T3+T6</f>
        <v>38</v>
      </c>
    </row>
    <row r="4" spans="1:21" x14ac:dyDescent="0.35">
      <c r="A4" s="5">
        <v>2</v>
      </c>
      <c r="B4" s="4">
        <v>39</v>
      </c>
      <c r="C4" s="4">
        <v>75</v>
      </c>
      <c r="D4" s="7">
        <v>114</v>
      </c>
      <c r="E4" s="4">
        <v>6</v>
      </c>
      <c r="G4" s="5">
        <v>2</v>
      </c>
      <c r="H4" s="3">
        <v>39</v>
      </c>
      <c r="I4" s="3">
        <v>75</v>
      </c>
      <c r="J4" s="2">
        <v>114</v>
      </c>
      <c r="K4" s="36">
        <v>6</v>
      </c>
      <c r="L4" s="68"/>
      <c r="M4" s="72"/>
      <c r="O4" s="10">
        <v>2</v>
      </c>
      <c r="P4" s="3">
        <v>41</v>
      </c>
      <c r="Q4" s="6">
        <v>54</v>
      </c>
      <c r="R4" s="2">
        <v>95</v>
      </c>
      <c r="S4" s="34">
        <v>5</v>
      </c>
      <c r="T4" s="68"/>
      <c r="U4" s="72"/>
    </row>
    <row r="5" spans="1:21" x14ac:dyDescent="0.35">
      <c r="A5" s="5">
        <v>3</v>
      </c>
      <c r="B5" s="13">
        <v>56</v>
      </c>
      <c r="C5" s="13">
        <v>96</v>
      </c>
      <c r="D5" s="7">
        <v>152</v>
      </c>
      <c r="E5" s="4">
        <v>8</v>
      </c>
      <c r="G5" s="5">
        <v>3</v>
      </c>
      <c r="H5" s="3">
        <v>107</v>
      </c>
      <c r="I5" s="3">
        <v>7</v>
      </c>
      <c r="J5" s="2">
        <v>114</v>
      </c>
      <c r="K5" s="36">
        <v>6</v>
      </c>
      <c r="L5" s="68"/>
      <c r="M5" s="72"/>
      <c r="O5" s="10">
        <v>3</v>
      </c>
      <c r="P5" s="3">
        <v>55</v>
      </c>
      <c r="Q5" s="6">
        <v>78</v>
      </c>
      <c r="R5" s="2">
        <v>133</v>
      </c>
      <c r="S5" s="34">
        <v>7</v>
      </c>
      <c r="T5" s="68"/>
      <c r="U5" s="72"/>
    </row>
    <row r="6" spans="1:21" x14ac:dyDescent="0.35">
      <c r="A6" s="5">
        <v>4</v>
      </c>
      <c r="B6" s="13">
        <v>70</v>
      </c>
      <c r="C6" s="13">
        <v>44</v>
      </c>
      <c r="D6" s="7">
        <v>114</v>
      </c>
      <c r="E6" s="4">
        <v>6</v>
      </c>
      <c r="G6" s="5">
        <v>4</v>
      </c>
      <c r="H6" s="6">
        <v>56</v>
      </c>
      <c r="I6" s="6">
        <v>96</v>
      </c>
      <c r="J6" s="2">
        <v>152</v>
      </c>
      <c r="K6" s="36">
        <v>8</v>
      </c>
      <c r="L6" s="68">
        <f>SUM(K6:K8)</f>
        <v>20</v>
      </c>
      <c r="M6" s="72"/>
      <c r="O6" s="10">
        <v>4</v>
      </c>
      <c r="P6" s="6">
        <v>6</v>
      </c>
      <c r="Q6" s="3">
        <v>165</v>
      </c>
      <c r="R6" s="2">
        <v>171</v>
      </c>
      <c r="S6" s="34">
        <v>9</v>
      </c>
      <c r="T6" s="68">
        <f>SUM(S6:S8)</f>
        <v>19</v>
      </c>
      <c r="U6" s="72"/>
    </row>
    <row r="7" spans="1:21" x14ac:dyDescent="0.35">
      <c r="A7" s="5">
        <v>5</v>
      </c>
      <c r="B7" s="13">
        <v>88</v>
      </c>
      <c r="C7" s="13">
        <v>26</v>
      </c>
      <c r="D7" s="7">
        <v>114</v>
      </c>
      <c r="E7" s="4">
        <v>6</v>
      </c>
      <c r="G7" s="5">
        <v>5</v>
      </c>
      <c r="H7" s="6">
        <v>70</v>
      </c>
      <c r="I7" s="6">
        <v>44</v>
      </c>
      <c r="J7" s="2">
        <v>114</v>
      </c>
      <c r="K7" s="36">
        <v>6</v>
      </c>
      <c r="L7" s="68"/>
      <c r="M7" s="72"/>
      <c r="O7" s="10">
        <v>5</v>
      </c>
      <c r="P7" s="6">
        <v>42</v>
      </c>
      <c r="Q7" s="3">
        <v>53</v>
      </c>
      <c r="R7" s="2">
        <v>95</v>
      </c>
      <c r="S7" s="34">
        <v>5</v>
      </c>
      <c r="T7" s="68"/>
      <c r="U7" s="72"/>
    </row>
    <row r="8" spans="1:21" ht="16.2" thickBot="1" x14ac:dyDescent="0.4">
      <c r="A8" s="5">
        <v>6</v>
      </c>
      <c r="B8" s="13">
        <v>107</v>
      </c>
      <c r="C8" s="13">
        <v>7</v>
      </c>
      <c r="D8" s="7">
        <v>114</v>
      </c>
      <c r="E8" s="4">
        <v>6</v>
      </c>
      <c r="G8" s="29">
        <v>6</v>
      </c>
      <c r="H8" s="8">
        <v>88</v>
      </c>
      <c r="I8" s="8">
        <v>26</v>
      </c>
      <c r="J8" s="9">
        <v>114</v>
      </c>
      <c r="K8" s="37">
        <v>6</v>
      </c>
      <c r="L8" s="69"/>
      <c r="M8" s="73"/>
      <c r="O8" s="31">
        <v>6</v>
      </c>
      <c r="P8" s="8">
        <v>50</v>
      </c>
      <c r="Q8" s="11">
        <v>45</v>
      </c>
      <c r="R8" s="9">
        <v>95</v>
      </c>
      <c r="S8" s="35">
        <v>5</v>
      </c>
      <c r="T8" s="69"/>
      <c r="U8" s="73"/>
    </row>
    <row r="9" spans="1:21" ht="16.8" thickTop="1" thickBot="1" x14ac:dyDescent="0.4">
      <c r="A9" s="5">
        <v>7</v>
      </c>
      <c r="B9" s="13">
        <v>6</v>
      </c>
      <c r="C9" s="13">
        <v>165</v>
      </c>
      <c r="D9" s="13">
        <v>171</v>
      </c>
      <c r="E9" s="4">
        <v>9</v>
      </c>
    </row>
    <row r="10" spans="1:21" ht="16.2" thickBot="1" x14ac:dyDescent="0.4">
      <c r="A10" s="5">
        <v>8</v>
      </c>
      <c r="B10" s="13">
        <v>21</v>
      </c>
      <c r="C10" s="13">
        <v>112</v>
      </c>
      <c r="D10" s="13">
        <v>133</v>
      </c>
      <c r="E10" s="4">
        <v>7</v>
      </c>
      <c r="H10" s="51" t="s">
        <v>13</v>
      </c>
      <c r="P10" s="53" t="s">
        <v>15</v>
      </c>
    </row>
    <row r="11" spans="1:21" ht="16.2" thickBot="1" x14ac:dyDescent="0.4">
      <c r="A11" s="5">
        <v>9</v>
      </c>
      <c r="B11" s="13">
        <v>41</v>
      </c>
      <c r="C11" s="13">
        <v>54</v>
      </c>
      <c r="D11" s="13">
        <v>95</v>
      </c>
      <c r="E11" s="4">
        <v>5</v>
      </c>
      <c r="H11" s="52" t="s">
        <v>14</v>
      </c>
      <c r="P11" s="53" t="s">
        <v>16</v>
      </c>
    </row>
    <row r="12" spans="1:21" x14ac:dyDescent="0.35">
      <c r="A12" s="5">
        <v>10</v>
      </c>
      <c r="B12" s="13">
        <v>42</v>
      </c>
      <c r="C12" s="13">
        <v>53</v>
      </c>
      <c r="D12" s="13">
        <v>95</v>
      </c>
      <c r="E12" s="4">
        <v>5</v>
      </c>
    </row>
    <row r="13" spans="1:21" x14ac:dyDescent="0.35">
      <c r="A13" s="5">
        <v>11</v>
      </c>
      <c r="B13" s="13">
        <v>50</v>
      </c>
      <c r="C13" s="13">
        <v>45</v>
      </c>
      <c r="D13" s="13">
        <v>95</v>
      </c>
      <c r="E13" s="4">
        <v>5</v>
      </c>
    </row>
    <row r="14" spans="1:21" x14ac:dyDescent="0.35">
      <c r="A14" s="5">
        <v>12</v>
      </c>
      <c r="B14" s="13">
        <v>55</v>
      </c>
      <c r="C14" s="13">
        <v>78</v>
      </c>
      <c r="D14" s="13">
        <v>133</v>
      </c>
      <c r="E14" s="4">
        <v>7</v>
      </c>
    </row>
    <row r="15" spans="1:21" x14ac:dyDescent="0.35">
      <c r="A15" s="61" t="s">
        <v>4</v>
      </c>
      <c r="B15" s="62"/>
      <c r="C15" s="62"/>
      <c r="D15" s="62"/>
      <c r="E15" s="30">
        <f>SUM('2. bulgu'!$E$3:$E$14)</f>
        <v>76</v>
      </c>
      <c r="K15" s="12"/>
    </row>
    <row r="16" spans="1:21" ht="16.2" thickBot="1" x14ac:dyDescent="0.4">
      <c r="A16" s="63" t="s">
        <v>9</v>
      </c>
      <c r="B16" s="64"/>
      <c r="C16" s="64"/>
      <c r="D16" s="64"/>
      <c r="E16" s="27">
        <f>E15/19</f>
        <v>4</v>
      </c>
    </row>
    <row r="17" ht="16.2" thickTop="1" x14ac:dyDescent="0.35"/>
  </sheetData>
  <mergeCells count="13">
    <mergeCell ref="A1:E1"/>
    <mergeCell ref="A15:D15"/>
    <mergeCell ref="A16:D16"/>
    <mergeCell ref="O1:S1"/>
    <mergeCell ref="T3:T5"/>
    <mergeCell ref="T6:T8"/>
    <mergeCell ref="T2:U2"/>
    <mergeCell ref="U3:U8"/>
    <mergeCell ref="L2:M2"/>
    <mergeCell ref="L3:L5"/>
    <mergeCell ref="L6:L8"/>
    <mergeCell ref="M3:M8"/>
    <mergeCell ref="G1:K1"/>
  </mergeCell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717A-CE52-4823-AC4D-2A2F404B8C30}">
  <dimension ref="A1:Q17"/>
  <sheetViews>
    <sheetView workbookViewId="0">
      <selection activeCell="J14" sqref="J14"/>
    </sheetView>
  </sheetViews>
  <sheetFormatPr defaultRowHeight="15.6" x14ac:dyDescent="0.35"/>
  <cols>
    <col min="1" max="2" width="14.109375" style="1" customWidth="1"/>
    <col min="3" max="3" width="10.33203125" style="1" customWidth="1"/>
    <col min="4" max="4" width="10.5546875" style="1" customWidth="1"/>
    <col min="5" max="5" width="15.21875" style="1" customWidth="1"/>
    <col min="6" max="6" width="8.88671875" style="1"/>
    <col min="7" max="7" width="12.88671875" style="1" customWidth="1"/>
    <col min="8" max="8" width="11.77734375" style="1" customWidth="1"/>
    <col min="9" max="9" width="8.33203125" style="1" customWidth="1"/>
    <col min="10" max="10" width="10.6640625" style="1" bestFit="1" customWidth="1"/>
    <col min="11" max="11" width="14.6640625" style="1" bestFit="1" customWidth="1"/>
    <col min="12" max="12" width="8.88671875" style="1"/>
    <col min="13" max="14" width="10.44140625" style="1" bestFit="1" customWidth="1"/>
    <col min="15" max="15" width="6.77734375" style="1" bestFit="1" customWidth="1"/>
    <col min="16" max="16" width="11.21875" style="1" bestFit="1" customWidth="1"/>
    <col min="17" max="17" width="14.6640625" style="1" bestFit="1" customWidth="1"/>
    <col min="18" max="16384" width="8.88671875" style="1"/>
  </cols>
  <sheetData>
    <row r="1" spans="1:17" ht="16.8" thickTop="1" thickBot="1" x14ac:dyDescent="0.4">
      <c r="A1" s="65" t="s">
        <v>6</v>
      </c>
      <c r="B1" s="66"/>
      <c r="C1" s="66"/>
      <c r="D1" s="66"/>
      <c r="E1" s="67"/>
      <c r="G1" s="74" t="s">
        <v>17</v>
      </c>
      <c r="H1" s="75"/>
      <c r="I1" s="75"/>
      <c r="J1" s="75"/>
      <c r="K1" s="76"/>
      <c r="M1" s="74" t="s">
        <v>18</v>
      </c>
      <c r="N1" s="75"/>
      <c r="O1" s="75"/>
      <c r="P1" s="75"/>
      <c r="Q1" s="76"/>
    </row>
    <row r="2" spans="1:17" ht="31.2" x14ac:dyDescent="0.35">
      <c r="A2" s="28" t="s">
        <v>5</v>
      </c>
      <c r="B2" s="15" t="s">
        <v>0</v>
      </c>
      <c r="C2" s="15" t="s">
        <v>1</v>
      </c>
      <c r="D2" s="15" t="s">
        <v>2</v>
      </c>
      <c r="E2" s="16" t="s">
        <v>3</v>
      </c>
      <c r="G2" s="46" t="s">
        <v>5</v>
      </c>
      <c r="H2" s="47" t="s">
        <v>0</v>
      </c>
      <c r="I2" s="47" t="s">
        <v>1</v>
      </c>
      <c r="J2" s="47" t="s">
        <v>2</v>
      </c>
      <c r="K2" s="48" t="s">
        <v>3</v>
      </c>
      <c r="M2" s="46" t="s">
        <v>5</v>
      </c>
      <c r="N2" s="47" t="s">
        <v>0</v>
      </c>
      <c r="O2" s="47" t="s">
        <v>1</v>
      </c>
      <c r="P2" s="47" t="s">
        <v>2</v>
      </c>
      <c r="Q2" s="48" t="s">
        <v>3</v>
      </c>
    </row>
    <row r="3" spans="1:17" x14ac:dyDescent="0.35">
      <c r="A3" s="39">
        <v>1</v>
      </c>
      <c r="B3" s="13">
        <v>107</v>
      </c>
      <c r="C3" s="38">
        <v>7</v>
      </c>
      <c r="D3" s="7">
        <v>114</v>
      </c>
      <c r="E3" s="4">
        <v>6</v>
      </c>
      <c r="G3" s="40">
        <v>1</v>
      </c>
      <c r="H3" s="2">
        <v>107</v>
      </c>
      <c r="I3" s="25">
        <v>7</v>
      </c>
      <c r="J3" s="6">
        <v>114</v>
      </c>
      <c r="K3" s="54">
        <v>6</v>
      </c>
      <c r="M3" s="49">
        <v>7</v>
      </c>
      <c r="N3" s="2">
        <v>39</v>
      </c>
      <c r="O3" s="2">
        <v>75</v>
      </c>
      <c r="P3" s="6">
        <v>114</v>
      </c>
      <c r="Q3" s="54">
        <v>6</v>
      </c>
    </row>
    <row r="4" spans="1:17" x14ac:dyDescent="0.35">
      <c r="A4" s="39">
        <v>2</v>
      </c>
      <c r="B4" s="13">
        <v>88</v>
      </c>
      <c r="C4" s="38">
        <v>26</v>
      </c>
      <c r="D4" s="7">
        <v>114</v>
      </c>
      <c r="E4" s="4">
        <v>6</v>
      </c>
      <c r="G4" s="40">
        <v>2</v>
      </c>
      <c r="H4" s="2">
        <v>88</v>
      </c>
      <c r="I4" s="25">
        <v>26</v>
      </c>
      <c r="J4" s="6">
        <v>114</v>
      </c>
      <c r="K4" s="54">
        <v>6</v>
      </c>
      <c r="M4" s="49">
        <v>8</v>
      </c>
      <c r="N4" s="2">
        <v>55</v>
      </c>
      <c r="O4" s="2">
        <v>78</v>
      </c>
      <c r="P4" s="2">
        <v>133</v>
      </c>
      <c r="Q4" s="41">
        <v>7</v>
      </c>
    </row>
    <row r="5" spans="1:17" x14ac:dyDescent="0.35">
      <c r="A5" s="39">
        <v>3</v>
      </c>
      <c r="B5" s="13">
        <v>70</v>
      </c>
      <c r="C5" s="38">
        <v>44</v>
      </c>
      <c r="D5" s="7">
        <v>114</v>
      </c>
      <c r="E5" s="4">
        <v>6</v>
      </c>
      <c r="G5" s="40">
        <v>3</v>
      </c>
      <c r="H5" s="2">
        <v>70</v>
      </c>
      <c r="I5" s="25">
        <v>44</v>
      </c>
      <c r="J5" s="6">
        <v>114</v>
      </c>
      <c r="K5" s="54">
        <v>6</v>
      </c>
      <c r="M5" s="49">
        <v>9</v>
      </c>
      <c r="N5" s="2">
        <v>56</v>
      </c>
      <c r="O5" s="2">
        <v>96</v>
      </c>
      <c r="P5" s="6">
        <v>152</v>
      </c>
      <c r="Q5" s="54">
        <v>8</v>
      </c>
    </row>
    <row r="6" spans="1:17" x14ac:dyDescent="0.35">
      <c r="A6" s="39">
        <v>4</v>
      </c>
      <c r="B6" s="13">
        <v>50</v>
      </c>
      <c r="C6" s="38">
        <v>45</v>
      </c>
      <c r="D6" s="13">
        <v>95</v>
      </c>
      <c r="E6" s="4">
        <v>5</v>
      </c>
      <c r="G6" s="40">
        <v>4</v>
      </c>
      <c r="H6" s="2">
        <v>50</v>
      </c>
      <c r="I6" s="25">
        <v>45</v>
      </c>
      <c r="J6" s="2">
        <v>95</v>
      </c>
      <c r="K6" s="41">
        <v>5</v>
      </c>
      <c r="M6" s="49">
        <v>10</v>
      </c>
      <c r="N6" s="2">
        <v>15</v>
      </c>
      <c r="O6" s="2">
        <v>99</v>
      </c>
      <c r="P6" s="6">
        <v>114</v>
      </c>
      <c r="Q6" s="54">
        <v>6</v>
      </c>
    </row>
    <row r="7" spans="1:17" x14ac:dyDescent="0.35">
      <c r="A7" s="39">
        <v>5</v>
      </c>
      <c r="B7" s="13">
        <v>42</v>
      </c>
      <c r="C7" s="38">
        <v>53</v>
      </c>
      <c r="D7" s="13">
        <v>95</v>
      </c>
      <c r="E7" s="4">
        <v>5</v>
      </c>
      <c r="G7" s="40">
        <v>5</v>
      </c>
      <c r="H7" s="2">
        <v>42</v>
      </c>
      <c r="I7" s="25">
        <v>53</v>
      </c>
      <c r="J7" s="2">
        <v>95</v>
      </c>
      <c r="K7" s="41">
        <v>5</v>
      </c>
      <c r="M7" s="49">
        <v>11</v>
      </c>
      <c r="N7" s="2">
        <v>21</v>
      </c>
      <c r="O7" s="2">
        <v>112</v>
      </c>
      <c r="P7" s="2">
        <v>133</v>
      </c>
      <c r="Q7" s="41">
        <v>7</v>
      </c>
    </row>
    <row r="8" spans="1:17" ht="16.2" thickBot="1" x14ac:dyDescent="0.4">
      <c r="A8" s="39">
        <v>6</v>
      </c>
      <c r="B8" s="13">
        <v>41</v>
      </c>
      <c r="C8" s="38">
        <v>54</v>
      </c>
      <c r="D8" s="13">
        <v>95</v>
      </c>
      <c r="E8" s="4">
        <v>5</v>
      </c>
      <c r="G8" s="42">
        <v>6</v>
      </c>
      <c r="H8" s="43">
        <v>41</v>
      </c>
      <c r="I8" s="44">
        <v>54</v>
      </c>
      <c r="J8" s="43">
        <v>95</v>
      </c>
      <c r="K8" s="45">
        <v>5</v>
      </c>
      <c r="M8" s="50">
        <v>12</v>
      </c>
      <c r="N8" s="43">
        <v>6</v>
      </c>
      <c r="O8" s="43">
        <v>165</v>
      </c>
      <c r="P8" s="43">
        <v>171</v>
      </c>
      <c r="Q8" s="45">
        <v>9</v>
      </c>
    </row>
    <row r="9" spans="1:17" ht="16.2" thickBot="1" x14ac:dyDescent="0.4">
      <c r="A9" s="5">
        <v>7</v>
      </c>
      <c r="B9" s="4">
        <v>39</v>
      </c>
      <c r="C9" s="4">
        <v>75</v>
      </c>
      <c r="D9" s="7">
        <v>114</v>
      </c>
      <c r="E9" s="4">
        <v>6</v>
      </c>
    </row>
    <row r="10" spans="1:17" x14ac:dyDescent="0.35">
      <c r="A10" s="5">
        <v>8</v>
      </c>
      <c r="B10" s="13">
        <v>55</v>
      </c>
      <c r="C10" s="13">
        <v>78</v>
      </c>
      <c r="D10" s="13">
        <v>133</v>
      </c>
      <c r="E10" s="4">
        <v>7</v>
      </c>
      <c r="K10" s="51" t="s">
        <v>11</v>
      </c>
      <c r="Q10" s="51" t="s">
        <v>11</v>
      </c>
    </row>
    <row r="11" spans="1:17" ht="16.2" thickBot="1" x14ac:dyDescent="0.4">
      <c r="A11" s="5">
        <v>9</v>
      </c>
      <c r="B11" s="13">
        <v>56</v>
      </c>
      <c r="C11" s="13">
        <v>96</v>
      </c>
      <c r="D11" s="7">
        <v>152</v>
      </c>
      <c r="E11" s="4">
        <v>8</v>
      </c>
      <c r="K11" s="52" t="s">
        <v>12</v>
      </c>
      <c r="Q11" s="52" t="s">
        <v>12</v>
      </c>
    </row>
    <row r="12" spans="1:17" x14ac:dyDescent="0.35">
      <c r="A12" s="5">
        <v>10</v>
      </c>
      <c r="B12" s="4">
        <v>15</v>
      </c>
      <c r="C12" s="4">
        <v>99</v>
      </c>
      <c r="D12" s="7">
        <v>114</v>
      </c>
      <c r="E12" s="4">
        <v>6</v>
      </c>
    </row>
    <row r="13" spans="1:17" x14ac:dyDescent="0.35">
      <c r="A13" s="5">
        <v>11</v>
      </c>
      <c r="B13" s="13">
        <v>21</v>
      </c>
      <c r="C13" s="13">
        <v>112</v>
      </c>
      <c r="D13" s="13">
        <v>133</v>
      </c>
      <c r="E13" s="4">
        <v>7</v>
      </c>
    </row>
    <row r="14" spans="1:17" x14ac:dyDescent="0.35">
      <c r="A14" s="5">
        <v>12</v>
      </c>
      <c r="B14" s="13">
        <v>6</v>
      </c>
      <c r="C14" s="13">
        <v>165</v>
      </c>
      <c r="D14" s="13">
        <v>171</v>
      </c>
      <c r="E14" s="4">
        <v>9</v>
      </c>
    </row>
    <row r="15" spans="1:17" x14ac:dyDescent="0.35">
      <c r="A15" s="61" t="s">
        <v>4</v>
      </c>
      <c r="B15" s="62"/>
      <c r="C15" s="62"/>
      <c r="D15" s="62"/>
      <c r="E15" s="30">
        <f>SUM('3. bulgu'!$E$3:$E$14)</f>
        <v>76</v>
      </c>
    </row>
    <row r="16" spans="1:17" ht="16.2" thickBot="1" x14ac:dyDescent="0.4">
      <c r="A16" s="63" t="s">
        <v>9</v>
      </c>
      <c r="B16" s="64"/>
      <c r="C16" s="64"/>
      <c r="D16" s="64"/>
      <c r="E16" s="27">
        <f>E15/19</f>
        <v>4</v>
      </c>
    </row>
    <row r="17" ht="16.2" thickTop="1" x14ac:dyDescent="0.35"/>
  </sheetData>
  <mergeCells count="5">
    <mergeCell ref="A15:D15"/>
    <mergeCell ref="A16:D16"/>
    <mergeCell ref="G1:K1"/>
    <mergeCell ref="M1:Q1"/>
    <mergeCell ref="A1:E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 bulgu</vt:lpstr>
      <vt:lpstr>2. bulgu</vt:lpstr>
      <vt:lpstr>3. bulgu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ronaldinho424</cp:lastModifiedBy>
  <dcterms:created xsi:type="dcterms:W3CDTF">2019-10-28T16:20:14Z</dcterms:created>
  <dcterms:modified xsi:type="dcterms:W3CDTF">2020-06-08T10:09:37Z</dcterms:modified>
</cp:coreProperties>
</file>